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curement\7. Contracts register\Documents for publication\2024\"/>
    </mc:Choice>
  </mc:AlternateContent>
  <xr:revisionPtr revIDLastSave="0" documentId="13_ncr:1_{908F4D53-B127-4D3F-AA8A-01ADEE9C87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ve Contracts - All" sheetId="1" r:id="rId1"/>
    <sheet name="Expired contracts" sheetId="6" state="hidden" r:id="rId2"/>
    <sheet name="Hardware &amp; Software" sheetId="3" state="hidden" r:id="rId3"/>
  </sheets>
  <definedNames>
    <definedName name="_xlnm._FilterDatabase" localSheetId="0" hidden="1">'Live Contracts - All'!$A$1:$R$122</definedName>
    <definedName name="_xlnm.Print_Area" localSheetId="0">'Live Contracts - All'!$B$1:$P$89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6" i="1" l="1"/>
  <c r="J115" i="1"/>
  <c r="J113" i="1"/>
  <c r="J112" i="1"/>
  <c r="J111" i="1"/>
  <c r="J110" i="1"/>
  <c r="J123" i="1"/>
  <c r="J56" i="1"/>
  <c r="J55" i="1"/>
  <c r="J50" i="1" l="1"/>
  <c r="J49" i="1"/>
  <c r="J34" i="1"/>
  <c r="J27" i="1"/>
  <c r="J104" i="1"/>
  <c r="J23" i="1"/>
  <c r="J54" i="1"/>
  <c r="J36" i="1"/>
  <c r="J51" i="1"/>
  <c r="J109" i="1"/>
  <c r="J97" i="1"/>
  <c r="J53" i="1"/>
  <c r="J90" i="1"/>
  <c r="J48" i="1"/>
  <c r="J47" i="1"/>
  <c r="J87" i="1"/>
  <c r="J86" i="1"/>
  <c r="J45" i="1" l="1"/>
  <c r="J44" i="1"/>
  <c r="J38" i="1"/>
  <c r="J102" i="1"/>
  <c r="J43" i="1"/>
  <c r="J42" i="1"/>
  <c r="J119" i="1"/>
  <c r="J84" i="1"/>
  <c r="J117" i="1"/>
  <c r="J118" i="1"/>
  <c r="J78" i="1"/>
  <c r="J91" i="1"/>
  <c r="J103" i="1"/>
  <c r="J77" i="1"/>
  <c r="J108" i="1"/>
  <c r="J13" i="1" l="1"/>
  <c r="J32" i="1"/>
  <c r="J41" i="1"/>
  <c r="J29" i="1"/>
  <c r="J107" i="1"/>
  <c r="J26" i="1"/>
  <c r="J25" i="1"/>
  <c r="J17" i="1"/>
  <c r="J69" i="1"/>
  <c r="J73" i="1"/>
  <c r="J75" i="1"/>
  <c r="J16" i="1"/>
  <c r="J100" i="1"/>
  <c r="J99" i="1"/>
  <c r="J101" i="1"/>
  <c r="J98" i="1"/>
  <c r="J22" i="1"/>
  <c r="J105" i="1"/>
  <c r="J66" i="1"/>
  <c r="J96" i="1" l="1"/>
  <c r="J2" i="1"/>
  <c r="J4" i="1"/>
  <c r="J15" i="1"/>
  <c r="J93" i="1"/>
  <c r="J12" i="1"/>
  <c r="J5" i="1" l="1"/>
  <c r="J89" i="1" l="1"/>
  <c r="J11" i="1" l="1"/>
  <c r="J52" i="1" l="1"/>
  <c r="J37" i="1"/>
  <c r="J68" i="1" l="1"/>
  <c r="J40" i="1" l="1"/>
  <c r="J80" i="1" l="1"/>
  <c r="J35" i="1"/>
  <c r="J81" i="1" l="1"/>
  <c r="J18" i="1" l="1"/>
  <c r="J3" i="1"/>
  <c r="J79" i="1" l="1"/>
  <c r="J72" i="1" l="1"/>
  <c r="J71" i="1" l="1"/>
  <c r="J31" i="1" l="1"/>
  <c r="J28" i="1" l="1"/>
  <c r="J67" i="1" l="1"/>
  <c r="J74" i="1" l="1"/>
  <c r="J33" i="1" l="1"/>
  <c r="J21" i="1" l="1"/>
  <c r="J122" i="1" l="1"/>
  <c r="J121" i="1"/>
  <c r="J120" i="1"/>
  <c r="J70" i="1" l="1"/>
  <c r="J10" i="1" l="1"/>
  <c r="J83" i="1"/>
  <c r="J65" i="1" l="1"/>
  <c r="J9" i="1" l="1"/>
  <c r="J114" i="1" l="1"/>
  <c r="J64" i="1" l="1"/>
  <c r="J61" i="1" l="1"/>
  <c r="J85" i="1" l="1"/>
  <c r="J82" i="1" l="1"/>
  <c r="L3" i="6" l="1"/>
  <c r="M2" i="6" l="1"/>
  <c r="J7" i="1" l="1"/>
  <c r="J95" i="1" l="1"/>
  <c r="J8" i="1" l="1"/>
  <c r="J57" i="1" l="1"/>
  <c r="J63" i="1" l="1"/>
  <c r="J62" i="1"/>
  <c r="J60" i="1"/>
  <c r="J59" i="1"/>
  <c r="J58" i="1"/>
  <c r="J20" i="1" l="1"/>
  <c r="J19" i="1"/>
  <c r="J6" i="1" l="1"/>
  <c r="J76" i="1" l="1"/>
  <c r="J24" i="1"/>
  <c r="J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Hlane</author>
  </authors>
  <commentList>
    <comment ref="E1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Hlane:</t>
        </r>
        <r>
          <rPr>
            <sz val="8"/>
            <color indexed="81"/>
            <rFont val="Tahoma"/>
            <family val="2"/>
          </rPr>
          <t xml:space="preserve">
Includes Deed of Novation</t>
        </r>
      </text>
    </comment>
  </commentList>
</comments>
</file>

<file path=xl/sharedStrings.xml><?xml version="1.0" encoding="utf-8"?>
<sst xmlns="http://schemas.openxmlformats.org/spreadsheetml/2006/main" count="1454" uniqueCount="571">
  <si>
    <t>Contract commodity</t>
  </si>
  <si>
    <t>Recurring tender</t>
  </si>
  <si>
    <t>Contract in place</t>
  </si>
  <si>
    <t>Tender Reference</t>
  </si>
  <si>
    <t>Contract required</t>
  </si>
  <si>
    <t>Framework / Joint tender</t>
  </si>
  <si>
    <t>Framework reference</t>
  </si>
  <si>
    <t>Framework Expires</t>
  </si>
  <si>
    <t>Current Supplier</t>
  </si>
  <si>
    <t>Contract from</t>
  </si>
  <si>
    <t>Contract Expires</t>
  </si>
  <si>
    <t>Possible extension</t>
  </si>
  <si>
    <t>Total Contract Value</t>
  </si>
  <si>
    <t>Contract Manager</t>
  </si>
  <si>
    <t>ProClass reference</t>
  </si>
  <si>
    <t>Comments</t>
  </si>
  <si>
    <t>Information Technology Service</t>
  </si>
  <si>
    <t>Resolution Data Management Ltd</t>
  </si>
  <si>
    <t>No</t>
  </si>
  <si>
    <t>Peter Baker</t>
  </si>
  <si>
    <t>Yes</t>
  </si>
  <si>
    <t>Kings Armour Security</t>
  </si>
  <si>
    <t>not known</t>
  </si>
  <si>
    <t>Database License</t>
  </si>
  <si>
    <t>BSI British Standards</t>
  </si>
  <si>
    <t>Subscription to National Organisation - LA Building Control</t>
  </si>
  <si>
    <t>?</t>
  </si>
  <si>
    <t>LABC Services (Promotions)</t>
  </si>
  <si>
    <t>Technical Index Library</t>
  </si>
  <si>
    <t>HIS (Global Ltd)</t>
  </si>
  <si>
    <t>Web Hosting</t>
  </si>
  <si>
    <t>Transparency Data  Ltd</t>
  </si>
  <si>
    <t>Liz Street</t>
  </si>
  <si>
    <t>Neil Webster</t>
  </si>
  <si>
    <t>Software License</t>
  </si>
  <si>
    <t>Northgate Information Services</t>
  </si>
  <si>
    <t>Quotation</t>
  </si>
  <si>
    <t>Helena Richardson</t>
  </si>
  <si>
    <t>Scott Cartledge</t>
  </si>
  <si>
    <t>Derbyshire Parking Partnership</t>
  </si>
  <si>
    <t>Software for Parking tickets</t>
  </si>
  <si>
    <t>Chipside</t>
  </si>
  <si>
    <t>One-off</t>
  </si>
  <si>
    <t>Framework</t>
  </si>
  <si>
    <t>Software for the development of Internet and Intranet solutions</t>
  </si>
  <si>
    <t>Andrew Sharpe</t>
  </si>
  <si>
    <t>n/a</t>
  </si>
  <si>
    <t>Dotted Eyes</t>
  </si>
  <si>
    <t>Total Gas &amp; Power</t>
  </si>
  <si>
    <t>Hardware and Software (Support &amp; Maintenance)</t>
  </si>
  <si>
    <t>Decision Management System</t>
  </si>
  <si>
    <t>IT System used by Committee Section (Democratic Services).</t>
  </si>
  <si>
    <t>New Technology / Enterprise Ltd.</t>
  </si>
  <si>
    <t>ACE</t>
  </si>
  <si>
    <t>Zurich Municipal</t>
  </si>
  <si>
    <t>Civica</t>
  </si>
  <si>
    <t>Document Management system &amp; ICT Systems integration</t>
  </si>
  <si>
    <t>EBCT147</t>
  </si>
  <si>
    <t>GPS</t>
  </si>
  <si>
    <t>RM865/1</t>
  </si>
  <si>
    <t>TH Heath</t>
  </si>
  <si>
    <t>Payroll &amp; Pensions</t>
  </si>
  <si>
    <t>Northgate Arinso</t>
  </si>
  <si>
    <t>Resource Link</t>
  </si>
  <si>
    <t>Legal Docs Ref:</t>
  </si>
  <si>
    <t>Nibra Signs</t>
  </si>
  <si>
    <t>Annual Firework Display at West Park</t>
  </si>
  <si>
    <t>EBCQ 13-026</t>
  </si>
  <si>
    <t>Sterilizing Services Ltd.</t>
  </si>
  <si>
    <t>EBCT 168</t>
  </si>
  <si>
    <t>EBCT 148</t>
  </si>
  <si>
    <t>N/A</t>
  </si>
  <si>
    <t>B and B Audio Ltd.</t>
  </si>
  <si>
    <t>Lloyds Bank plc</t>
  </si>
  <si>
    <t>EBCT 201</t>
  </si>
  <si>
    <t>EBCT 205</t>
  </si>
  <si>
    <t>EBCT 207</t>
  </si>
  <si>
    <t>Contract for initial periood of seven (7) year's with option to extends by +1, +1, +1 years</t>
  </si>
  <si>
    <t>waiting for new ESPO Framework agreement</t>
  </si>
  <si>
    <t>EBCQ 15-067</t>
  </si>
  <si>
    <t>EBCT 222</t>
  </si>
  <si>
    <t>EBCQ 16-011</t>
  </si>
  <si>
    <t>None</t>
  </si>
  <si>
    <t>EBCT 195</t>
  </si>
  <si>
    <t>STUWEBB</t>
  </si>
  <si>
    <t>Contract extended for a 6 month period (April to September) to allow for re-tender to take place.  Originally re tendered as part of EBCT 213 but this was unsuccessful so a retender is necessary.</t>
  </si>
  <si>
    <t>EBCT 178</t>
  </si>
  <si>
    <t>Peel Electical</t>
  </si>
  <si>
    <t>EBCQ 16-045</t>
  </si>
  <si>
    <t>Tecelamit Garage Equipment Company</t>
  </si>
  <si>
    <t>10 maintenance and servicing.</t>
  </si>
  <si>
    <t>EBCQ 16-044</t>
  </si>
  <si>
    <t>EBCT 230</t>
  </si>
  <si>
    <t>European Electronique</t>
  </si>
  <si>
    <t>EBCT 221</t>
  </si>
  <si>
    <t>3 + 1 + 1</t>
  </si>
  <si>
    <t>EBCT 226</t>
  </si>
  <si>
    <t>EBCT 232</t>
  </si>
  <si>
    <t>Maven</t>
  </si>
  <si>
    <t>EBCT 233</t>
  </si>
  <si>
    <t>EBCT 223</t>
  </si>
  <si>
    <t>ESPO framework</t>
  </si>
  <si>
    <t>EBCT 229a</t>
  </si>
  <si>
    <t>EBCQ 17-037</t>
  </si>
  <si>
    <t>PROC 3</t>
  </si>
  <si>
    <t>EBCQ 17-035</t>
  </si>
  <si>
    <t>Department</t>
  </si>
  <si>
    <t>Description</t>
  </si>
  <si>
    <t>Result of quotation/tender process</t>
  </si>
  <si>
    <t>Review date</t>
  </si>
  <si>
    <t>Total Contract Value including extensions</t>
  </si>
  <si>
    <t>VAT to be recovered</t>
  </si>
  <si>
    <t>SME (Small, Medium Enterprise)
 Yes/No</t>
  </si>
  <si>
    <t>Triathlon at West Park, Long Eaton</t>
  </si>
  <si>
    <t>Liquid fuel supply</t>
  </si>
  <si>
    <t>Legionella services</t>
  </si>
  <si>
    <t>Cash collection from various Council locations across the Borough</t>
  </si>
  <si>
    <t>Repairs and maintenance to various Council assets</t>
  </si>
  <si>
    <t>Street name plates across the Borough</t>
  </si>
  <si>
    <t>Consultancy services</t>
  </si>
  <si>
    <t xml:space="preserve">Gas </t>
  </si>
  <si>
    <t>Open space mowing across the Borough</t>
  </si>
  <si>
    <t>Flail mowing across the Borough</t>
  </si>
  <si>
    <t>Heavy plant with operator hire as required.</t>
  </si>
  <si>
    <t>Herbicide application across the borough</t>
  </si>
  <si>
    <t>Sports pitch renovation as required.</t>
  </si>
  <si>
    <t>Confidential waste services at various Councl locations</t>
  </si>
  <si>
    <t>Un-metered electricity supplies (car parks etc)</t>
  </si>
  <si>
    <t>Half hourly and non half hourly electricity supply at various Council locations</t>
  </si>
  <si>
    <t>IT system area network</t>
  </si>
  <si>
    <t>Property insurance</t>
  </si>
  <si>
    <t>Motor insurance</t>
  </si>
  <si>
    <t>Inspection</t>
  </si>
  <si>
    <t>Personal accident insurance</t>
  </si>
  <si>
    <t>Banking services</t>
  </si>
  <si>
    <t>Merchant acquiring services</t>
  </si>
  <si>
    <t>Brake tester machine.</t>
  </si>
  <si>
    <t>Sound and stage at various council events</t>
  </si>
  <si>
    <t xml:space="preserve">Key Holding, alarm response  </t>
  </si>
  <si>
    <t>Reference</t>
  </si>
  <si>
    <t>Framework for various tree works as required.</t>
  </si>
  <si>
    <t>Contract title</t>
  </si>
  <si>
    <t>Cash collection services</t>
  </si>
  <si>
    <t>Greenspace Services - Lot 2 Flail Mowing</t>
  </si>
  <si>
    <t>Greenspace Services - Lot 3 Heavy Plant with Operator</t>
  </si>
  <si>
    <t>Electricity - unmetered supplies</t>
  </si>
  <si>
    <t>Electricity - HH and NHH supply</t>
  </si>
  <si>
    <t>Security - key holding and response services</t>
  </si>
  <si>
    <t>Insurance Policy Renewals - Casualty/Liability (Lot 2)</t>
  </si>
  <si>
    <t>Insurance Policy Renewals - Motor (Lot 3)</t>
  </si>
  <si>
    <t>Insurance Policy Renewals - Engineering and Inspection (Lot 4)</t>
  </si>
  <si>
    <t>Insurance Policy Renewals - Personal Accident and Travel (Lot 5)</t>
  </si>
  <si>
    <t>Community</t>
  </si>
  <si>
    <t>Greenspace</t>
  </si>
  <si>
    <t>Property and Estates</t>
  </si>
  <si>
    <t>Resources</t>
  </si>
  <si>
    <t>Personnel</t>
  </si>
  <si>
    <t>*</t>
  </si>
  <si>
    <t xml:space="preserve">*VAT to be recovered if a VAT invoice is received. </t>
  </si>
  <si>
    <t>Further competition undertaken by YPO.</t>
  </si>
  <si>
    <t>Lodge Tyres</t>
  </si>
  <si>
    <t>Further competition undertaken by Nottingham and Derbyshire transport consortium.  Lead authority for the consortium is Bassetlaw District Council.</t>
  </si>
  <si>
    <t>tbc</t>
  </si>
  <si>
    <t>Provision of Erewash Triathlon</t>
  </si>
  <si>
    <t>Legionella Management</t>
  </si>
  <si>
    <t>Street Names Plates, Gateway Signs &amp; Ad Hoc Signage</t>
  </si>
  <si>
    <t>Treasury Management Consultancy</t>
  </si>
  <si>
    <t>Liquid Fuel supply</t>
  </si>
  <si>
    <t>Tree Works</t>
  </si>
  <si>
    <t xml:space="preserve">Sound &amp; Stage equipment for Events calendar </t>
  </si>
  <si>
    <t>Greenspace Services - Lot 1 Open Space Mowing</t>
  </si>
  <si>
    <t>Secure Shredding &amp; confidential document disposal</t>
  </si>
  <si>
    <t>Commercial brake tester/rolling road with ongoing servicing and maintenance</t>
  </si>
  <si>
    <t>Banking Services (Lot 1)</t>
  </si>
  <si>
    <t>Electronic payments</t>
  </si>
  <si>
    <t>All Pay</t>
  </si>
  <si>
    <t>IEG4</t>
  </si>
  <si>
    <t>Bed and breakfast</t>
  </si>
  <si>
    <t>EBCQ 18-025</t>
  </si>
  <si>
    <t>Firemagic (UK) Ltd</t>
  </si>
  <si>
    <t>Rolling 12 month contract.  Notice period of 6 months to end.</t>
  </si>
  <si>
    <t>EBCQ 18-047</t>
  </si>
  <si>
    <t xml:space="preserve">1 + 1 </t>
  </si>
  <si>
    <t xml:space="preserve">ESPO Framework agreement </t>
  </si>
  <si>
    <t>EBCQ 17-044</t>
  </si>
  <si>
    <t>EBCQ 16-046</t>
  </si>
  <si>
    <t>Konica Minolta</t>
  </si>
  <si>
    <t>EBCT 253</t>
  </si>
  <si>
    <t>Management of leisure centres and services</t>
  </si>
  <si>
    <t>Management of Victoria Park Leisure Centre, West Park Leisure Centre, Sandiacre Friesland Sports Centre and Rutland Sports Park (including Pewit Golf)</t>
  </si>
  <si>
    <t>Parkwood Leisure Ltd</t>
  </si>
  <si>
    <t>Device in print room only</t>
  </si>
  <si>
    <t>Stewart Millar</t>
  </si>
  <si>
    <t>Fire Extinguisher Service and Maintenance</t>
  </si>
  <si>
    <t>Communications and Culture</t>
  </si>
  <si>
    <t xml:space="preserve">Support and maintenance cover on our existing VMware licences </t>
  </si>
  <si>
    <t>VMware Licences Support and Maintenance</t>
  </si>
  <si>
    <t>E-procurement system</t>
  </si>
  <si>
    <t>Proactis Ltd</t>
  </si>
  <si>
    <t>Retendered via CCS framework</t>
  </si>
  <si>
    <t>EBCT 265</t>
  </si>
  <si>
    <t xml:space="preserve">M&amp;E Lot 1 - Air conditioning and ventilation fans </t>
  </si>
  <si>
    <t>Planned and unplanned maintenance to Council assets</t>
  </si>
  <si>
    <t xml:space="preserve">M&amp;E - Automatic doors and roller shutters </t>
  </si>
  <si>
    <t>Provision of wheeled bins</t>
  </si>
  <si>
    <t>Household and trade bins</t>
  </si>
  <si>
    <t>Banking Services (Lot 2)</t>
  </si>
  <si>
    <t>EBCT 273</t>
  </si>
  <si>
    <t xml:space="preserve">Provision of Planning and Buildng Control Consultants (Lot 1)   </t>
  </si>
  <si>
    <t>Provision of Planning and Buildng Control Consultants (Lot 4)</t>
  </si>
  <si>
    <t>Building Control - Structural Engineer</t>
  </si>
  <si>
    <t>JNP Group Consulting Engineers Ltd</t>
  </si>
  <si>
    <t>Planning and Regeneration</t>
  </si>
  <si>
    <t>Planning - Viability Assesments</t>
  </si>
  <si>
    <t xml:space="preserve">Cushman &amp; Wakefield Debenham Tie Leung Ltd </t>
  </si>
  <si>
    <t>PROC3 1yr</t>
  </si>
  <si>
    <t>Extra yr added term due to 2020 event cancellation due to covid</t>
  </si>
  <si>
    <t>Provision of online Ticket Sales</t>
  </si>
  <si>
    <t>Fireworks Display</t>
  </si>
  <si>
    <t>Agreed to 12month extension in lieu of levying cancellation payment due to covid-19</t>
  </si>
  <si>
    <t>Link Group</t>
  </si>
  <si>
    <t xml:space="preserve">Tyres for Vehicle Fleet </t>
  </si>
  <si>
    <t>Provision of contingent workers</t>
  </si>
  <si>
    <t>Provision of agency staff</t>
  </si>
  <si>
    <t>EBCQ 21-010</t>
  </si>
  <si>
    <t>Provision of an Agricultural Planning Consultant</t>
  </si>
  <si>
    <t>Symonds and Sampson LLP</t>
  </si>
  <si>
    <t>EBCQ 21-027</t>
  </si>
  <si>
    <t>BACS Software</t>
  </si>
  <si>
    <t>Provision of BACS software</t>
  </si>
  <si>
    <t>Bottomline Technologies</t>
  </si>
  <si>
    <t>ICT</t>
  </si>
  <si>
    <t>G-Cloud 12 call off</t>
  </si>
  <si>
    <t>EBCT 296</t>
  </si>
  <si>
    <t>Payment solutions</t>
  </si>
  <si>
    <t>Provision of income and payment solution</t>
  </si>
  <si>
    <t>Capital Business Services Ltd</t>
  </si>
  <si>
    <t>Direct award via KCS framework</t>
  </si>
  <si>
    <t>Beechwood Trees and Landscapes, Canopy Tree Services Ltd, Thompson Tree Services ( Midlands) Ltd and Tom Richards Tree Services</t>
  </si>
  <si>
    <t>Operational Services</t>
  </si>
  <si>
    <t>Access Doors Ltd</t>
  </si>
  <si>
    <t>Contaminated land database</t>
  </si>
  <si>
    <t>Database for contaminated land</t>
  </si>
  <si>
    <t>STM Environmental</t>
  </si>
  <si>
    <t>Directorate</t>
  </si>
  <si>
    <t>Street Scene</t>
  </si>
  <si>
    <t>Law and Governance</t>
  </si>
  <si>
    <t>Facilities Management</t>
  </si>
  <si>
    <t>Environmental and Community Services</t>
  </si>
  <si>
    <t>Accountancy</t>
  </si>
  <si>
    <t>Exchequer Services</t>
  </si>
  <si>
    <t>Section</t>
  </si>
  <si>
    <t>Finance</t>
  </si>
  <si>
    <t>Fleet Management</t>
  </si>
  <si>
    <t>Press, design and community engagement</t>
  </si>
  <si>
    <t>Personnel and ICT</t>
  </si>
  <si>
    <t>Waste Management</t>
  </si>
  <si>
    <t>Regulatory and Housing Services</t>
  </si>
  <si>
    <t>Procurement</t>
  </si>
  <si>
    <t>Culture, Events and Museum</t>
  </si>
  <si>
    <t>Corporate Health and Safety</t>
  </si>
  <si>
    <t>Customer Services/CCC's/Receptions</t>
  </si>
  <si>
    <t>Planning</t>
  </si>
  <si>
    <t>Housing Service</t>
  </si>
  <si>
    <t xml:space="preserve">Tacograph software </t>
  </si>
  <si>
    <t>Software to analysis digital tacograph records, driver hours etc</t>
  </si>
  <si>
    <t>Trutac Ltd</t>
  </si>
  <si>
    <t>Regeneration</t>
  </si>
  <si>
    <t>Geographical Mapping System</t>
  </si>
  <si>
    <t>Cloud hosted geographical mapping system</t>
  </si>
  <si>
    <t>Astun Technologies</t>
  </si>
  <si>
    <t>First aid with ambulance</t>
  </si>
  <si>
    <t>First aid services at Council events</t>
  </si>
  <si>
    <t>Inter-County Paramedics</t>
  </si>
  <si>
    <t>Fire protection</t>
  </si>
  <si>
    <t>Fire protection at Council events</t>
  </si>
  <si>
    <t>PB Fire Ltd</t>
  </si>
  <si>
    <t>Print room multifunctional device</t>
  </si>
  <si>
    <t>Authority Public Protection</t>
  </si>
  <si>
    <t>EBCT 302</t>
  </si>
  <si>
    <t>Phoenix Software Ltd</t>
  </si>
  <si>
    <t>EBCQ 21-048</t>
  </si>
  <si>
    <t>TD1845</t>
  </si>
  <si>
    <t>TD1845 - Consortium Tyre Framework Supply of Vehicle &amp; Plant Tyres and Associated Services</t>
  </si>
  <si>
    <t>Ascendant Soloutions</t>
  </si>
  <si>
    <t>EBCQ 21-040</t>
  </si>
  <si>
    <t>Consultancy servivces for the provision of a Local Assurance Framework</t>
  </si>
  <si>
    <t>Provision of Local Assurance Framework</t>
  </si>
  <si>
    <t>Pick Everard</t>
  </si>
  <si>
    <t>EBCT 282</t>
  </si>
  <si>
    <t>EBCQ 21-034</t>
  </si>
  <si>
    <t>EBCT 291</t>
  </si>
  <si>
    <t>Greenspace Services - Lot 6 Herbicide application</t>
  </si>
  <si>
    <t>Greenspace Services - Lot 7 Sports pitch renovation</t>
  </si>
  <si>
    <t>Greenspace Services - Lot 5 Churchyard Mowing</t>
  </si>
  <si>
    <t>Mowing at Sawley Churchyard</t>
  </si>
  <si>
    <t>Japenese Knotweed Ltd</t>
  </si>
  <si>
    <t>Uniscope International Ltd</t>
  </si>
  <si>
    <t>EBCQ 22-014</t>
  </si>
  <si>
    <t>UKCloud Ltd</t>
  </si>
  <si>
    <t xml:space="preserve">EBCQ 22-018 </t>
  </si>
  <si>
    <t>EBCT 287</t>
  </si>
  <si>
    <t>Telephony system</t>
  </si>
  <si>
    <t>Provision of a telephony system</t>
  </si>
  <si>
    <t>8 X 8 Ltd</t>
  </si>
  <si>
    <t>EBCT 290</t>
  </si>
  <si>
    <t>EBCQ 22-017</t>
  </si>
  <si>
    <t>Veeam backup Software Maintenance</t>
  </si>
  <si>
    <t>SCC</t>
  </si>
  <si>
    <t>EBCT 304</t>
  </si>
  <si>
    <t>Provision of Mains Gas</t>
  </si>
  <si>
    <t>EBCQ 21-047</t>
  </si>
  <si>
    <t>PROC3 20-27</t>
  </si>
  <si>
    <t>Framework for the provision of bed and breakfast accommodation</t>
  </si>
  <si>
    <t>EBCT 303</t>
  </si>
  <si>
    <t>Printing of EBC Today</t>
  </si>
  <si>
    <t xml:space="preserve">Printing of EBC Today </t>
  </si>
  <si>
    <t>Warners Midlands Plc</t>
  </si>
  <si>
    <t>PROC3 22-20</t>
  </si>
  <si>
    <t>Temporary Accommodation Leases for Homeless Households</t>
  </si>
  <si>
    <t>Provision of domestic properties leased as tempory accommodation for homless households</t>
  </si>
  <si>
    <t>Futures Housing Group &amp; EMH Homes</t>
  </si>
  <si>
    <t>PROC3 22-21</t>
  </si>
  <si>
    <t xml:space="preserve">Call B4 You Serve service </t>
  </si>
  <si>
    <t>Arbitration service froTenant and Landlord Issues</t>
  </si>
  <si>
    <t>DASH Services at Derby City Council</t>
  </si>
  <si>
    <t>EBCT 306</t>
  </si>
  <si>
    <t>A38 Woodlands B&amp;B, Ascot Hotel, Yeovil Guesthouse</t>
  </si>
  <si>
    <t>PROC3 22-024</t>
  </si>
  <si>
    <t>DE-Connect Trackers &amp; Related Analysis Software</t>
  </si>
  <si>
    <t>Telematics for waste collection vehicles</t>
  </si>
  <si>
    <t>Dennis Eagle</t>
  </si>
  <si>
    <t>Revenues and Benefits System</t>
  </si>
  <si>
    <t xml:space="preserve">Civica </t>
  </si>
  <si>
    <t>Main system for Revenues and Benefits</t>
  </si>
  <si>
    <t>Revenues and Benefits</t>
  </si>
  <si>
    <t>EBCT 323</t>
  </si>
  <si>
    <t>Data management services</t>
  </si>
  <si>
    <t>Data management services for Revenues and Benefits</t>
  </si>
  <si>
    <t>EBCT 316</t>
  </si>
  <si>
    <t>Christmas Lighting</t>
  </si>
  <si>
    <t>Erection and removal of Christmas Lights throughout the Borough</t>
  </si>
  <si>
    <t>Leisure Lites Ltd</t>
  </si>
  <si>
    <t>£144,467‬</t>
  </si>
  <si>
    <t>EBCQ 22-011</t>
  </si>
  <si>
    <t>Fire Safety Crew for the Charter Fair, Bonfire &amp; Fireworks Display &amp; Christmas Lights Switch On Events</t>
  </si>
  <si>
    <t>P B Fire Ltd</t>
  </si>
  <si>
    <t>Provision of Fire Protection</t>
  </si>
  <si>
    <t>HR Payroll System</t>
  </si>
  <si>
    <t xml:space="preserve">Cloud hosted integrated Payroll and Personnel system </t>
  </si>
  <si>
    <t>Midland HR</t>
  </si>
  <si>
    <t>Provision of National assistance funerals</t>
  </si>
  <si>
    <t>A.W. Lymn The Family Funeral Service Limited</t>
  </si>
  <si>
    <t>EBCT 307</t>
  </si>
  <si>
    <t xml:space="preserve">EBCT 324 </t>
  </si>
  <si>
    <t>Customer portal and online forms</t>
  </si>
  <si>
    <t xml:space="preserve">Corporate customer portal including revenues and benefits and online forms </t>
  </si>
  <si>
    <t>£292,565‬</t>
  </si>
  <si>
    <t>EBCQ 22-027</t>
  </si>
  <si>
    <t>Churches Fire Security Limited</t>
  </si>
  <si>
    <t>19/12/20222</t>
  </si>
  <si>
    <t xml:space="preserve">EBCT 311 </t>
  </si>
  <si>
    <t>Printing of Election Materials</t>
  </si>
  <si>
    <t>Sciprint Ltd</t>
  </si>
  <si>
    <t>Electoral Services</t>
  </si>
  <si>
    <t>EBCT 317</t>
  </si>
  <si>
    <t>Provision of Civic Transport</t>
  </si>
  <si>
    <t>Pinnacle Chauffeur Transport Ld</t>
  </si>
  <si>
    <t>Transport for the mayor and civic party</t>
  </si>
  <si>
    <t>Committee/Scrutiny</t>
  </si>
  <si>
    <t>Provision of metered and unmetered water</t>
  </si>
  <si>
    <t>Metered and unmetered water within the Borough</t>
  </si>
  <si>
    <t>EBCT 329</t>
  </si>
  <si>
    <t>Anglian Water Business (National) Limited Trading as Wave</t>
  </si>
  <si>
    <t>EBCQ 23-002</t>
  </si>
  <si>
    <t>IGEL OS 11 Licences</t>
  </si>
  <si>
    <t>Axess Systems</t>
  </si>
  <si>
    <t>Jal Test Diagnostic Tool and Supporting Software</t>
  </si>
  <si>
    <t>PROC3 22-14</t>
  </si>
  <si>
    <t>Data Sourcing and Analytics</t>
  </si>
  <si>
    <t>PROC3 22-25</t>
  </si>
  <si>
    <t>PROC3 23-03</t>
  </si>
  <si>
    <t>Shared AVCs</t>
  </si>
  <si>
    <t>Salary scarifice AVC scheme</t>
  </si>
  <si>
    <t>AVC Wise</t>
  </si>
  <si>
    <t>DSI Billing Ltd</t>
  </si>
  <si>
    <t>EBCQ 22-28</t>
  </si>
  <si>
    <t xml:space="preserve">Nottingham Security Ltd </t>
  </si>
  <si>
    <t xml:space="preserve">Job and Talent </t>
  </si>
  <si>
    <t>Diploma Professional Qualification</t>
  </si>
  <si>
    <t xml:space="preserve">Distance Learning </t>
  </si>
  <si>
    <t>IRRV</t>
  </si>
  <si>
    <t>PROC3 23-09</t>
  </si>
  <si>
    <t>EBCT 309</t>
  </si>
  <si>
    <t>Provision of a Safer Homes Service</t>
  </si>
  <si>
    <t>South Derbyshire CVS</t>
  </si>
  <si>
    <t>Community Services</t>
  </si>
  <si>
    <t>PROC3 23-13</t>
  </si>
  <si>
    <t>Specialist Link Worker</t>
  </si>
  <si>
    <t xml:space="preserve">To deliver specialist support to residents of Artemis House </t>
  </si>
  <si>
    <t>P3 Artemis House</t>
  </si>
  <si>
    <t>EBCT 330</t>
  </si>
  <si>
    <t>Sophos Firewal and Endpoint Licences</t>
  </si>
  <si>
    <t>Softcat PLC</t>
  </si>
  <si>
    <t>EBCT 344</t>
  </si>
  <si>
    <t>Britannia Mills Bridge Designer</t>
  </si>
  <si>
    <t>Waterman Group PLC</t>
  </si>
  <si>
    <t>Derbyshire Wildlife Trust</t>
  </si>
  <si>
    <t>Planning and Biodiversity Advisory Services</t>
  </si>
  <si>
    <t>Britannia Mills Bridge – Project Manager</t>
  </si>
  <si>
    <t>EBCQ 23-026</t>
  </si>
  <si>
    <t>Coreus Group</t>
  </si>
  <si>
    <t>EBCT 334</t>
  </si>
  <si>
    <t>Waste Management System</t>
  </si>
  <si>
    <t>Whitespace</t>
  </si>
  <si>
    <t>27/0/2027</t>
  </si>
  <si>
    <t>PROC3 23-19</t>
  </si>
  <si>
    <t>Reactive ICT support contract</t>
  </si>
  <si>
    <t>Computer System for online applications, management information and reporting</t>
  </si>
  <si>
    <t>PROC3 23-18</t>
  </si>
  <si>
    <t>Household Support Fund 4</t>
  </si>
  <si>
    <t xml:space="preserve">EBCQ 23-013 </t>
  </si>
  <si>
    <t>Fixed asset valuations</t>
  </si>
  <si>
    <t>Wilks Head &amp; Eve LLP</t>
  </si>
  <si>
    <t>EBCT 333</t>
  </si>
  <si>
    <t xml:space="preserve">ESE World &amp; (2)	One51 ES Plastics T/A MGB Plastics </t>
  </si>
  <si>
    <t>Leases for temporary accommodation</t>
  </si>
  <si>
    <t>EMH Homes</t>
  </si>
  <si>
    <t>PROC 23-20</t>
  </si>
  <si>
    <t>EP Traffic Services</t>
  </si>
  <si>
    <t>EBCT 346</t>
  </si>
  <si>
    <t>EBCQ 23-036</t>
  </si>
  <si>
    <t xml:space="preserve">Apprenticeship – Level 7 Solicitor </t>
  </si>
  <si>
    <t>Damar Limited</t>
  </si>
  <si>
    <t>Legal</t>
  </si>
  <si>
    <t>Apprenticeship training</t>
  </si>
  <si>
    <t>EBCT 313</t>
  </si>
  <si>
    <t>Total Energies</t>
  </si>
  <si>
    <t>EBCT 342</t>
  </si>
  <si>
    <t>EBCT342</t>
  </si>
  <si>
    <t xml:space="preserve">M&amp;E Lot 4 – Lightning protection and chimneys </t>
  </si>
  <si>
    <t>Key Integrated Services</t>
  </si>
  <si>
    <t>M&amp;E Lot 3 - Gas/Associated Equipment Servicing and Repair</t>
  </si>
  <si>
    <t xml:space="preserve"> M&amp;E Lot 2 - Emergency Lighting and Reactive Electrical Maintenance</t>
  </si>
  <si>
    <t>Horizon Specialist Contracting</t>
  </si>
  <si>
    <t>EBCT 351</t>
  </si>
  <si>
    <t>EBCT 335</t>
  </si>
  <si>
    <t>BWOC</t>
  </si>
  <si>
    <t>EBCT 310</t>
  </si>
  <si>
    <t xml:space="preserve">SEIM solution </t>
  </si>
  <si>
    <t>Security Information and Event Management (SIEM)</t>
  </si>
  <si>
    <t>Homelessness Services</t>
  </si>
  <si>
    <t>Systems Change in Homelessness Services</t>
  </si>
  <si>
    <t>PROC3 23-27</t>
  </si>
  <si>
    <t>Shelter</t>
  </si>
  <si>
    <t>PROC3 23-31</t>
  </si>
  <si>
    <t xml:space="preserve">E.ON UK plc </t>
  </si>
  <si>
    <t xml:space="preserve">Product Waste Forms: Bulkys, New Bin, Missed Bin, Garden Waste </t>
  </si>
  <si>
    <t xml:space="preserve">Citizen Facing Forms for Local Government </t>
  </si>
  <si>
    <t>EBCQ 23-035</t>
  </si>
  <si>
    <t>IEG4 Limited</t>
  </si>
  <si>
    <t>PROC3 23-33</t>
  </si>
  <si>
    <t>Installations of energy efficiency measures in domestic properties</t>
  </si>
  <si>
    <t>UK Shared Prosperity Fund and Devolution Funding</t>
  </si>
  <si>
    <t>Marches Energy Agency</t>
  </si>
  <si>
    <t>NNDR Appeals Provision</t>
  </si>
  <si>
    <t>Wilkes Head and Eve</t>
  </si>
  <si>
    <t>EBCT 281</t>
  </si>
  <si>
    <t>EBCT 331</t>
  </si>
  <si>
    <t>Multi-functional Devices across the council</t>
  </si>
  <si>
    <t>Ricoh UK Ltd</t>
  </si>
  <si>
    <t xml:space="preserve">EBCT 359 </t>
  </si>
  <si>
    <t>Processing, Production and Postage of various Revenues &amp; Benefits documentation</t>
  </si>
  <si>
    <t>Printing and postage of various revenues and benefits documents</t>
  </si>
  <si>
    <t>PROC 24-03</t>
  </si>
  <si>
    <t>Direct Debit Service for Trade Waste Customers</t>
  </si>
  <si>
    <t>Go Cardless</t>
  </si>
  <si>
    <t>Project management Services</t>
  </si>
  <si>
    <t>Long Eaton Town Deal Highways Projects</t>
  </si>
  <si>
    <t>Derbyshire County Council</t>
  </si>
  <si>
    <t>PROC 23-35</t>
  </si>
  <si>
    <t>Construction Consultant services for Broad Street and Waterfront Consultant</t>
  </si>
  <si>
    <t>PROC3 24-04</t>
  </si>
  <si>
    <t>EROS renewal of the IDOX Electoral software</t>
  </si>
  <si>
    <t>IDOX</t>
  </si>
  <si>
    <t>EBCT 363</t>
  </si>
  <si>
    <t xml:space="preserve">Appointment of Design and Build Contractor (via DCC) </t>
  </si>
  <si>
    <t>NEC Option C contract with DCC for Design and Build services (Long Eaton Towns Fund)</t>
  </si>
  <si>
    <t>Galliford Try</t>
  </si>
  <si>
    <t>COMF air quality sensor project</t>
  </si>
  <si>
    <t>EBCQ 24-005</t>
  </si>
  <si>
    <t>Airly</t>
  </si>
  <si>
    <t xml:space="preserve">Replacement SAN </t>
  </si>
  <si>
    <t>SAN Replacement (Storage Area Network)</t>
  </si>
  <si>
    <t>EBCT 357</t>
  </si>
  <si>
    <t>Nexstor LTD</t>
  </si>
  <si>
    <t>Internal Audit Services</t>
  </si>
  <si>
    <t>PROC3 24-08</t>
  </si>
  <si>
    <t>Provision of resources to deliver internal audits</t>
  </si>
  <si>
    <t>Central Midlands Audit Partnership (CMAP)</t>
  </si>
  <si>
    <t>Internal Audit</t>
  </si>
  <si>
    <t>PROC3 24-09</t>
  </si>
  <si>
    <t>Delivery of energy saving retrofit installations</t>
  </si>
  <si>
    <t>as part of UK Shared Prosperity Fund and Devolution Funding in domestic properties.</t>
  </si>
  <si>
    <t>Provision of a Garden Waste Permit System</t>
  </si>
  <si>
    <t>EBCT 354</t>
  </si>
  <si>
    <t>PermiServ Ltd</t>
  </si>
  <si>
    <t>PROC3 24-10</t>
  </si>
  <si>
    <t>Provision of e-learning solution</t>
  </si>
  <si>
    <t>Learning Pool</t>
  </si>
  <si>
    <t>PROC3 24-11</t>
  </si>
  <si>
    <t>Car park machine maintenance</t>
  </si>
  <si>
    <t>International Parking Systems</t>
  </si>
  <si>
    <t>Single Person Discount Review – Managed Service</t>
  </si>
  <si>
    <t>Civica On Demand</t>
  </si>
  <si>
    <t>PROC3 24-14</t>
  </si>
  <si>
    <t xml:space="preserve">Digital e-newsletter </t>
  </si>
  <si>
    <t>EBCQ 24-007</t>
  </si>
  <si>
    <t>Granicus: GovDelivery</t>
  </si>
  <si>
    <t>Contain Outbreak Management Fund (COMF) Air quality Monitoring</t>
  </si>
  <si>
    <t>PROC3 24-15</t>
  </si>
  <si>
    <t>Earthsence</t>
  </si>
  <si>
    <t>PROC3 24-17</t>
  </si>
  <si>
    <t xml:space="preserve">HG Museum Consultancy </t>
  </si>
  <si>
    <t>Museum Sustainability Review &amp; Planning</t>
  </si>
  <si>
    <t>PROC3 24-18</t>
  </si>
  <si>
    <t>DASH Services</t>
  </si>
  <si>
    <t>Derby City Council</t>
  </si>
  <si>
    <t>EBCQ 24-006</t>
  </si>
  <si>
    <t>Visit Erewash’ Marketing Campaign</t>
  </si>
  <si>
    <t>Forgaard Agency</t>
  </si>
  <si>
    <t xml:space="preserve">EBCQ 24-011 </t>
  </si>
  <si>
    <t xml:space="preserve">Level 7 Apprenticeship Accountancy </t>
  </si>
  <si>
    <t>EMA Training</t>
  </si>
  <si>
    <t>Zen Internet Ltd</t>
  </si>
  <si>
    <t>Provision of data circuit for internet connectivity</t>
  </si>
  <si>
    <t>PROC3 24-19</t>
  </si>
  <si>
    <t>PROC3 24-21</t>
  </si>
  <si>
    <t>Visit Erewash Advertising Campaign</t>
  </si>
  <si>
    <t>Airey Consultancy Services Ltd</t>
  </si>
  <si>
    <t>PROC3 24-22</t>
  </si>
  <si>
    <t>Council Tax Banding Scheme</t>
  </si>
  <si>
    <t>Council Tax Support scheme</t>
  </si>
  <si>
    <t>PROC3 24-25</t>
  </si>
  <si>
    <t>Subsidised Home Compost Bin Scheme</t>
  </si>
  <si>
    <t>Ever Greener (Get Composting)</t>
  </si>
  <si>
    <t xml:space="preserve">Scheme to administer and provide subsidised home compost bins for Erewash residents to purchase </t>
  </si>
  <si>
    <t xml:space="preserve">Specialist advice on biodiversity when assessing planning proposals and formulating the local plan. </t>
  </si>
  <si>
    <t>PROC3 24-26</t>
  </si>
  <si>
    <t>Financial Management System</t>
  </si>
  <si>
    <t>EBCT 366</t>
  </si>
  <si>
    <t>Advanced</t>
  </si>
  <si>
    <t>Framework used: RM6194 Back office software</t>
  </si>
  <si>
    <t>EBCT 374</t>
  </si>
  <si>
    <t>Stepnell Limited</t>
  </si>
  <si>
    <t>Framework used: Procure Partnerships</t>
  </si>
  <si>
    <t>Broad Street Bridge and Waterfront Contractor</t>
  </si>
  <si>
    <t>PROC3 24-28</t>
  </si>
  <si>
    <t>Planning Enforcement Support</t>
  </si>
  <si>
    <t>Terraquest</t>
  </si>
  <si>
    <t>EBCT 375</t>
  </si>
  <si>
    <t>Home Options choice-based lettings system</t>
  </si>
  <si>
    <t>PROC3 24-05</t>
  </si>
  <si>
    <t>EBCQ 24-003</t>
  </si>
  <si>
    <t>Eyecare scheme</t>
  </si>
  <si>
    <t>Sight tests</t>
  </si>
  <si>
    <t>Specsavers</t>
  </si>
  <si>
    <t>Microsoft licence agreements</t>
  </si>
  <si>
    <t>EBCT 368</t>
  </si>
  <si>
    <t xml:space="preserve">Phoenix Software </t>
  </si>
  <si>
    <t>EBCT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</si>
</sst>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i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indexed="51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5" fontId="4" fillId="0" borderId="8" xfId="0" applyNumberFormat="1" applyFont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15" fontId="4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5" fontId="4" fillId="3" borderId="8" xfId="0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5" fontId="4" fillId="5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4" borderId="8" xfId="1" applyNumberFormat="1" applyFont="1" applyFill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5" fontId="5" fillId="3" borderId="8" xfId="0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/>
    </xf>
    <xf numFmtId="0" fontId="12" fillId="6" borderId="11" xfId="0" applyFont="1" applyFill="1" applyBorder="1"/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/>
    <xf numFmtId="0" fontId="11" fillId="7" borderId="13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/>
    </xf>
    <xf numFmtId="0" fontId="12" fillId="6" borderId="14" xfId="0" applyFont="1" applyFill="1" applyBorder="1" applyAlignment="1">
      <alignment horizontal="center" vertical="center"/>
    </xf>
    <xf numFmtId="165" fontId="12" fillId="6" borderId="0" xfId="0" applyNumberFormat="1" applyFont="1" applyFill="1" applyAlignment="1">
      <alignment horizontal="center"/>
    </xf>
    <xf numFmtId="0" fontId="11" fillId="6" borderId="0" xfId="0" applyFont="1" applyFill="1"/>
    <xf numFmtId="165" fontId="12" fillId="6" borderId="0" xfId="1" applyNumberFormat="1" applyFont="1" applyFill="1" applyAlignment="1">
      <alignment horizontal="center" vertical="center"/>
    </xf>
    <xf numFmtId="1" fontId="12" fillId="6" borderId="0" xfId="0" applyNumberFormat="1" applyFont="1" applyFill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center" vertical="center"/>
    </xf>
    <xf numFmtId="14" fontId="12" fillId="6" borderId="11" xfId="0" applyNumberFormat="1" applyFont="1" applyFill="1" applyBorder="1" applyAlignment="1">
      <alignment horizontal="center" vertical="center" wrapText="1"/>
    </xf>
    <xf numFmtId="1" fontId="12" fillId="6" borderId="11" xfId="0" applyNumberFormat="1" applyFont="1" applyFill="1" applyBorder="1" applyAlignment="1">
      <alignment horizontal="center" vertical="center" wrapText="1"/>
    </xf>
    <xf numFmtId="165" fontId="12" fillId="6" borderId="11" xfId="0" applyNumberFormat="1" applyFont="1" applyFill="1" applyBorder="1" applyAlignment="1">
      <alignment horizontal="center" vertical="center" wrapText="1"/>
    </xf>
    <xf numFmtId="165" fontId="12" fillId="6" borderId="11" xfId="1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0" xfId="0" applyFont="1" applyFill="1" applyAlignment="1">
      <alignment horizontal="center" vertical="center"/>
    </xf>
    <xf numFmtId="14" fontId="12" fillId="6" borderId="11" xfId="0" applyNumberFormat="1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165" fontId="12" fillId="6" borderId="11" xfId="1" applyNumberFormat="1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vertical="center"/>
    </xf>
    <xf numFmtId="0" fontId="12" fillId="9" borderId="11" xfId="0" applyFont="1" applyFill="1" applyBorder="1" applyAlignment="1">
      <alignment horizontal="left" vertical="center" wrapText="1"/>
    </xf>
    <xf numFmtId="14" fontId="12" fillId="9" borderId="11" xfId="0" applyNumberFormat="1" applyFont="1" applyFill="1" applyBorder="1" applyAlignment="1">
      <alignment horizontal="center" vertical="center" wrapText="1"/>
    </xf>
    <xf numFmtId="165" fontId="12" fillId="9" borderId="11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vertical="center" wrapText="1"/>
    </xf>
    <xf numFmtId="0" fontId="12" fillId="9" borderId="0" xfId="0" applyFont="1" applyFill="1" applyAlignment="1">
      <alignment vertical="center" wrapText="1"/>
    </xf>
    <xf numFmtId="3" fontId="12" fillId="9" borderId="11" xfId="0" applyNumberFormat="1" applyFont="1" applyFill="1" applyBorder="1" applyAlignment="1">
      <alignment horizontal="center" vertical="center" wrapText="1"/>
    </xf>
    <xf numFmtId="14" fontId="12" fillId="9" borderId="11" xfId="0" applyNumberFormat="1" applyFont="1" applyFill="1" applyBorder="1" applyAlignment="1">
      <alignment horizontal="center" vertical="center"/>
    </xf>
    <xf numFmtId="1" fontId="12" fillId="9" borderId="11" xfId="0" applyNumberFormat="1" applyFont="1" applyFill="1" applyBorder="1" applyAlignment="1">
      <alignment horizontal="center" vertical="center"/>
    </xf>
    <xf numFmtId="165" fontId="12" fillId="9" borderId="11" xfId="1" applyNumberFormat="1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vertical="center" wrapText="1"/>
    </xf>
    <xf numFmtId="0" fontId="12" fillId="9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 vertical="center" wrapText="1"/>
    </xf>
    <xf numFmtId="14" fontId="12" fillId="6" borderId="11" xfId="0" applyNumberFormat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0" fontId="14" fillId="6" borderId="0" xfId="0" applyFont="1" applyFill="1" applyAlignment="1">
      <alignment vertical="center" wrapText="1"/>
    </xf>
    <xf numFmtId="0" fontId="12" fillId="10" borderId="11" xfId="0" applyFont="1" applyFill="1" applyBorder="1" applyAlignment="1">
      <alignment vertical="center"/>
    </xf>
    <xf numFmtId="0" fontId="12" fillId="10" borderId="11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horizontal="center" vertical="center"/>
    </xf>
    <xf numFmtId="14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wrapText="1"/>
    </xf>
    <xf numFmtId="1" fontId="12" fillId="10" borderId="11" xfId="0" applyNumberFormat="1" applyFont="1" applyFill="1" applyBorder="1" applyAlignment="1">
      <alignment horizontal="center" vertical="center" wrapText="1"/>
    </xf>
    <xf numFmtId="165" fontId="12" fillId="10" borderId="11" xfId="0" applyNumberFormat="1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vertical="center" wrapText="1"/>
    </xf>
    <xf numFmtId="165" fontId="12" fillId="10" borderId="11" xfId="1" applyNumberFormat="1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/>
    </xf>
    <xf numFmtId="165" fontId="12" fillId="6" borderId="11" xfId="1" applyNumberFormat="1" applyFont="1" applyFill="1" applyBorder="1" applyAlignment="1">
      <alignment vertical="center" wrapText="1"/>
    </xf>
    <xf numFmtId="0" fontId="16" fillId="6" borderId="0" xfId="0" applyFont="1" applyFill="1" applyAlignment="1">
      <alignment vertical="center" wrapText="1"/>
    </xf>
    <xf numFmtId="14" fontId="12" fillId="6" borderId="0" xfId="0" applyNumberFormat="1" applyFont="1" applyFill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/>
    </xf>
    <xf numFmtId="14" fontId="12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12" fillId="6" borderId="11" xfId="0" applyFont="1" applyFill="1" applyBorder="1" applyAlignment="1">
      <alignment horizontal="left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left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left"/>
    </xf>
    <xf numFmtId="0" fontId="18" fillId="8" borderId="11" xfId="0" applyFont="1" applyFill="1" applyBorder="1" applyAlignment="1">
      <alignment horizontal="center" vertical="center" wrapText="1"/>
    </xf>
    <xf numFmtId="165" fontId="18" fillId="8" borderId="11" xfId="1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6" borderId="11" xfId="0" applyFont="1" applyFill="1" applyBorder="1" applyAlignment="1">
      <alignment vertical="center"/>
    </xf>
    <xf numFmtId="0" fontId="12" fillId="11" borderId="0" xfId="0" applyFont="1" applyFill="1" applyAlignment="1">
      <alignment vertical="center" wrapText="1"/>
    </xf>
    <xf numFmtId="0" fontId="12" fillId="0" borderId="11" xfId="0" applyFont="1" applyBorder="1"/>
    <xf numFmtId="0" fontId="12" fillId="0" borderId="11" xfId="0" applyFont="1" applyBorder="1" applyAlignment="1">
      <alignment vertical="center" wrapText="1"/>
    </xf>
    <xf numFmtId="0" fontId="12" fillId="6" borderId="16" xfId="0" applyFont="1" applyFill="1" applyBorder="1" applyAlignment="1">
      <alignment horizontal="center"/>
    </xf>
    <xf numFmtId="0" fontId="15" fillId="6" borderId="0" xfId="0" applyFont="1" applyFill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5" fontId="12" fillId="6" borderId="0" xfId="1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vertical="center" wrapText="1"/>
    </xf>
    <xf numFmtId="0" fontId="12" fillId="6" borderId="15" xfId="0" applyFont="1" applyFill="1" applyBorder="1" applyAlignment="1">
      <alignment horizontal="left"/>
    </xf>
    <xf numFmtId="0" fontId="12" fillId="6" borderId="11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6" borderId="11" xfId="0" applyFont="1" applyFill="1" applyBorder="1" applyAlignment="1">
      <alignment wrapText="1"/>
    </xf>
    <xf numFmtId="0" fontId="15" fillId="6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14" fontId="12" fillId="6" borderId="11" xfId="0" quotePrefix="1" applyNumberFormat="1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165" fontId="12" fillId="0" borderId="11" xfId="1" applyNumberFormat="1" applyFont="1" applyFill="1" applyBorder="1" applyAlignment="1">
      <alignment horizontal="center" vertical="center"/>
    </xf>
  </cellXfs>
  <cellStyles count="4">
    <cellStyle name="Comma" xfId="1" builtinId="3"/>
    <cellStyle name="Currency 2" xfId="3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047112"/>
  <sheetViews>
    <sheetView tabSelected="1" topLeftCell="B1" zoomScaleNormal="100" zoomScaleSheetLayoutView="80" workbookViewId="0">
      <pane ySplit="1" topLeftCell="A2" activePane="bottomLeft" state="frozen"/>
      <selection activeCell="I1" sqref="I1"/>
      <selection pane="bottomLeft" activeCell="O127" sqref="O127"/>
    </sheetView>
  </sheetViews>
  <sheetFormatPr defaultColWidth="9.109375" defaultRowHeight="27" customHeight="1" x14ac:dyDescent="0.25"/>
  <cols>
    <col min="1" max="1" width="20.109375" style="50" hidden="1" customWidth="1"/>
    <col min="2" max="2" width="15.5546875" style="46" bestFit="1" customWidth="1"/>
    <col min="3" max="3" width="49.109375" style="59" customWidth="1"/>
    <col min="4" max="4" width="63.33203125" style="46" customWidth="1"/>
    <col min="5" max="5" width="47.33203125" style="50" customWidth="1"/>
    <col min="6" max="6" width="19.6640625" style="50" customWidth="1"/>
    <col min="7" max="7" width="20.109375" style="50" customWidth="1"/>
    <col min="8" max="8" width="19.6640625" style="50" customWidth="1"/>
    <col min="9" max="9" width="23.5546875" style="50" customWidth="1"/>
    <col min="10" max="10" width="23" style="50" customWidth="1"/>
    <col min="11" max="11" width="25" style="54" customWidth="1"/>
    <col min="12" max="12" width="14.44140625" style="46" customWidth="1"/>
    <col min="13" max="13" width="41.6640625" style="84" customWidth="1"/>
    <col min="14" max="14" width="36.109375" style="89" customWidth="1"/>
    <col min="15" max="15" width="41.88671875" style="46" bestFit="1" customWidth="1"/>
    <col min="16" max="16" width="27.44140625" style="50" customWidth="1"/>
    <col min="17" max="17" width="12.33203125" style="50" hidden="1" customWidth="1"/>
    <col min="18" max="18" width="85" style="46" hidden="1" customWidth="1"/>
    <col min="19" max="16384" width="9.109375" style="46"/>
  </cols>
  <sheetData>
    <row r="1" spans="1:18" s="45" customFormat="1" ht="50.1" customHeight="1" x14ac:dyDescent="0.25">
      <c r="A1" s="48" t="s">
        <v>3</v>
      </c>
      <c r="B1" s="112" t="s">
        <v>139</v>
      </c>
      <c r="C1" s="113" t="s">
        <v>141</v>
      </c>
      <c r="D1" s="112" t="s">
        <v>107</v>
      </c>
      <c r="E1" s="114" t="s">
        <v>8</v>
      </c>
      <c r="F1" s="112" t="s">
        <v>108</v>
      </c>
      <c r="G1" s="114" t="s">
        <v>9</v>
      </c>
      <c r="H1" s="114" t="s">
        <v>10</v>
      </c>
      <c r="I1" s="114" t="s">
        <v>11</v>
      </c>
      <c r="J1" s="117" t="s">
        <v>109</v>
      </c>
      <c r="K1" s="118" t="s">
        <v>110</v>
      </c>
      <c r="L1" s="117" t="s">
        <v>111</v>
      </c>
      <c r="M1" s="114" t="s">
        <v>244</v>
      </c>
      <c r="N1" s="114" t="s">
        <v>106</v>
      </c>
      <c r="O1" s="114" t="s">
        <v>251</v>
      </c>
      <c r="P1" s="114" t="s">
        <v>112</v>
      </c>
      <c r="Q1" s="47" t="s">
        <v>64</v>
      </c>
      <c r="R1" s="49" t="s">
        <v>15</v>
      </c>
    </row>
    <row r="2" spans="1:18" ht="32.25" customHeight="1" x14ac:dyDescent="0.25">
      <c r="B2" s="111" t="s">
        <v>424</v>
      </c>
      <c r="C2" s="60" t="s">
        <v>204</v>
      </c>
      <c r="D2" s="66" t="s">
        <v>205</v>
      </c>
      <c r="E2" s="133" t="s">
        <v>425</v>
      </c>
      <c r="F2" s="43" t="s">
        <v>20</v>
      </c>
      <c r="G2" s="68">
        <v>45108</v>
      </c>
      <c r="H2" s="68">
        <v>45473</v>
      </c>
      <c r="I2" s="68">
        <v>46203</v>
      </c>
      <c r="J2" s="62">
        <f t="shared" ref="J2:J13" si="0">SUM(H2-180)</f>
        <v>45293</v>
      </c>
      <c r="K2" s="70">
        <v>210562.5</v>
      </c>
      <c r="L2" s="42" t="s">
        <v>157</v>
      </c>
      <c r="M2" s="42" t="s">
        <v>248</v>
      </c>
      <c r="N2" s="61" t="s">
        <v>239</v>
      </c>
      <c r="O2" s="61" t="s">
        <v>256</v>
      </c>
      <c r="P2" s="43" t="s">
        <v>18</v>
      </c>
      <c r="Q2" s="43"/>
      <c r="R2" s="111"/>
    </row>
    <row r="3" spans="1:18" ht="32.25" customHeight="1" x14ac:dyDescent="0.25">
      <c r="B3" s="44" t="s">
        <v>378</v>
      </c>
      <c r="C3" s="60" t="s">
        <v>377</v>
      </c>
      <c r="D3" s="44"/>
      <c r="E3" s="43" t="s">
        <v>331</v>
      </c>
      <c r="F3" s="43" t="s">
        <v>18</v>
      </c>
      <c r="G3" s="68">
        <v>44756</v>
      </c>
      <c r="H3" s="68">
        <v>45486</v>
      </c>
      <c r="I3" s="43" t="s">
        <v>46</v>
      </c>
      <c r="J3" s="62">
        <f t="shared" si="0"/>
        <v>45306</v>
      </c>
      <c r="K3" s="70">
        <v>15690</v>
      </c>
      <c r="L3" s="42" t="s">
        <v>157</v>
      </c>
      <c r="M3" s="42" t="s">
        <v>248</v>
      </c>
      <c r="N3" s="61" t="s">
        <v>239</v>
      </c>
      <c r="O3" s="61" t="s">
        <v>253</v>
      </c>
      <c r="P3" s="43" t="s">
        <v>18</v>
      </c>
      <c r="Q3" s="43"/>
      <c r="R3" s="111"/>
    </row>
    <row r="4" spans="1:18" ht="32.25" customHeight="1" x14ac:dyDescent="0.25">
      <c r="B4" s="44" t="s">
        <v>419</v>
      </c>
      <c r="C4" s="60" t="s">
        <v>420</v>
      </c>
      <c r="D4" s="60" t="s">
        <v>418</v>
      </c>
      <c r="E4" s="43" t="s">
        <v>284</v>
      </c>
      <c r="F4" s="43" t="s">
        <v>18</v>
      </c>
      <c r="G4" s="68">
        <v>45125</v>
      </c>
      <c r="H4" s="68">
        <v>45490</v>
      </c>
      <c r="I4" s="43" t="s">
        <v>46</v>
      </c>
      <c r="J4" s="62">
        <f t="shared" si="0"/>
        <v>45310</v>
      </c>
      <c r="K4" s="70">
        <v>9000</v>
      </c>
      <c r="L4" s="42" t="s">
        <v>157</v>
      </c>
      <c r="M4" s="42" t="s">
        <v>155</v>
      </c>
      <c r="N4" s="42" t="s">
        <v>250</v>
      </c>
      <c r="O4" s="42" t="s">
        <v>154</v>
      </c>
      <c r="P4" s="43"/>
      <c r="Q4" s="43"/>
      <c r="R4" s="111"/>
    </row>
    <row r="5" spans="1:18" ht="32.25" customHeight="1" x14ac:dyDescent="0.25">
      <c r="B5" s="44" t="s">
        <v>404</v>
      </c>
      <c r="C5" s="60" t="s">
        <v>405</v>
      </c>
      <c r="D5" s="44"/>
      <c r="E5" s="43" t="s">
        <v>406</v>
      </c>
      <c r="F5" s="43" t="s">
        <v>20</v>
      </c>
      <c r="G5" s="68">
        <v>45035</v>
      </c>
      <c r="H5" s="68">
        <v>45499</v>
      </c>
      <c r="I5" s="43" t="s">
        <v>18</v>
      </c>
      <c r="J5" s="62">
        <f t="shared" si="0"/>
        <v>45319</v>
      </c>
      <c r="K5" s="70">
        <v>26260</v>
      </c>
      <c r="L5" s="42" t="s">
        <v>157</v>
      </c>
      <c r="M5" s="42" t="s">
        <v>155</v>
      </c>
      <c r="N5" s="61" t="s">
        <v>154</v>
      </c>
      <c r="O5" s="61" t="s">
        <v>154</v>
      </c>
      <c r="P5" s="43" t="s">
        <v>18</v>
      </c>
      <c r="Q5" s="43"/>
      <c r="R5" s="111"/>
    </row>
    <row r="6" spans="1:18" ht="32.25" customHeight="1" x14ac:dyDescent="0.25">
      <c r="A6" s="45"/>
      <c r="B6" s="66"/>
      <c r="C6" s="60" t="s">
        <v>197</v>
      </c>
      <c r="D6" s="66" t="s">
        <v>197</v>
      </c>
      <c r="E6" s="42" t="s">
        <v>198</v>
      </c>
      <c r="F6" s="42" t="s">
        <v>20</v>
      </c>
      <c r="G6" s="62">
        <v>44774</v>
      </c>
      <c r="H6" s="62">
        <v>45504</v>
      </c>
      <c r="I6" s="62" t="s">
        <v>18</v>
      </c>
      <c r="J6" s="62">
        <f t="shared" si="0"/>
        <v>45324</v>
      </c>
      <c r="K6" s="64">
        <v>6528</v>
      </c>
      <c r="L6" s="42" t="s">
        <v>157</v>
      </c>
      <c r="M6" s="64" t="s">
        <v>155</v>
      </c>
      <c r="N6" s="64" t="s">
        <v>249</v>
      </c>
      <c r="O6" s="64" t="s">
        <v>258</v>
      </c>
      <c r="P6" s="65" t="s">
        <v>18</v>
      </c>
      <c r="Q6" s="42"/>
      <c r="R6" s="60"/>
    </row>
    <row r="7" spans="1:18" ht="41.4" x14ac:dyDescent="0.25">
      <c r="A7" s="67" t="s">
        <v>83</v>
      </c>
      <c r="B7" s="66" t="s">
        <v>305</v>
      </c>
      <c r="C7" s="60" t="s">
        <v>168</v>
      </c>
      <c r="D7" s="66" t="s">
        <v>140</v>
      </c>
      <c r="E7" s="42" t="s">
        <v>238</v>
      </c>
      <c r="F7" s="42" t="s">
        <v>20</v>
      </c>
      <c r="G7" s="87">
        <v>44409</v>
      </c>
      <c r="H7" s="62">
        <v>45504</v>
      </c>
      <c r="I7" s="62">
        <v>45869</v>
      </c>
      <c r="J7" s="62">
        <f t="shared" si="0"/>
        <v>45324</v>
      </c>
      <c r="K7" s="65">
        <v>425000</v>
      </c>
      <c r="L7" s="42" t="s">
        <v>157</v>
      </c>
      <c r="M7" s="42" t="s">
        <v>248</v>
      </c>
      <c r="N7" s="42" t="s">
        <v>239</v>
      </c>
      <c r="O7" s="42" t="s">
        <v>245</v>
      </c>
      <c r="P7" s="42" t="s">
        <v>20</v>
      </c>
      <c r="Q7" s="42"/>
      <c r="R7" s="60"/>
    </row>
    <row r="8" spans="1:18" ht="13.8" x14ac:dyDescent="0.25">
      <c r="A8" s="45"/>
      <c r="B8" s="71" t="s">
        <v>224</v>
      </c>
      <c r="C8" s="71" t="s">
        <v>225</v>
      </c>
      <c r="D8" s="66"/>
      <c r="E8" s="61" t="s">
        <v>226</v>
      </c>
      <c r="F8" s="61" t="s">
        <v>20</v>
      </c>
      <c r="G8" s="87">
        <v>45505</v>
      </c>
      <c r="H8" s="87">
        <v>45504</v>
      </c>
      <c r="I8" s="87">
        <v>46234</v>
      </c>
      <c r="J8" s="62">
        <f t="shared" si="0"/>
        <v>45324</v>
      </c>
      <c r="K8" s="65"/>
      <c r="L8" s="42" t="s">
        <v>157</v>
      </c>
      <c r="M8" s="42" t="s">
        <v>155</v>
      </c>
      <c r="N8" s="61" t="s">
        <v>212</v>
      </c>
      <c r="O8" s="64" t="s">
        <v>262</v>
      </c>
      <c r="P8" s="61" t="s">
        <v>20</v>
      </c>
      <c r="Q8" s="119">
        <v>3895</v>
      </c>
      <c r="R8" s="66"/>
    </row>
    <row r="9" spans="1:18" ht="13.8" x14ac:dyDescent="0.25">
      <c r="A9" s="45"/>
      <c r="B9" s="44" t="s">
        <v>306</v>
      </c>
      <c r="C9" s="124" t="s">
        <v>307</v>
      </c>
      <c r="D9" s="66"/>
      <c r="E9" s="61" t="s">
        <v>308</v>
      </c>
      <c r="F9" s="61" t="s">
        <v>20</v>
      </c>
      <c r="G9" s="87">
        <v>44774</v>
      </c>
      <c r="H9" s="87">
        <v>45504</v>
      </c>
      <c r="I9" s="87"/>
      <c r="J9" s="62">
        <f t="shared" si="0"/>
        <v>45324</v>
      </c>
      <c r="K9" s="65">
        <v>7888</v>
      </c>
      <c r="L9" s="42" t="s">
        <v>157</v>
      </c>
      <c r="M9" s="42" t="s">
        <v>155</v>
      </c>
      <c r="N9" s="61" t="s">
        <v>255</v>
      </c>
      <c r="O9" s="64" t="s">
        <v>231</v>
      </c>
      <c r="P9" s="42" t="s">
        <v>18</v>
      </c>
      <c r="Q9" s="119"/>
      <c r="R9" s="66"/>
    </row>
    <row r="10" spans="1:18" ht="13.8" x14ac:dyDescent="0.25">
      <c r="A10" s="45"/>
      <c r="B10" s="44" t="s">
        <v>322</v>
      </c>
      <c r="C10" s="124" t="s">
        <v>323</v>
      </c>
      <c r="D10" s="66" t="s">
        <v>324</v>
      </c>
      <c r="E10" s="61" t="s">
        <v>325</v>
      </c>
      <c r="F10" s="61" t="s">
        <v>18</v>
      </c>
      <c r="G10" s="87">
        <v>44774</v>
      </c>
      <c r="H10" s="87">
        <v>45504</v>
      </c>
      <c r="I10" s="87" t="s">
        <v>82</v>
      </c>
      <c r="J10" s="62">
        <f t="shared" si="0"/>
        <v>45324</v>
      </c>
      <c r="K10" s="65">
        <v>18000</v>
      </c>
      <c r="L10" s="42" t="s">
        <v>157</v>
      </c>
      <c r="M10" s="42" t="s">
        <v>248</v>
      </c>
      <c r="N10" s="42" t="s">
        <v>257</v>
      </c>
      <c r="O10" s="61" t="s">
        <v>263</v>
      </c>
      <c r="P10" s="42" t="s">
        <v>18</v>
      </c>
      <c r="Q10" s="119"/>
      <c r="R10" s="66"/>
    </row>
    <row r="11" spans="1:18" ht="55.2" customHeight="1" x14ac:dyDescent="0.25">
      <c r="A11" s="45" t="s">
        <v>81</v>
      </c>
      <c r="B11" s="60" t="s">
        <v>291</v>
      </c>
      <c r="C11" s="60" t="s">
        <v>165</v>
      </c>
      <c r="D11" s="66" t="s">
        <v>118</v>
      </c>
      <c r="E11" s="42" t="s">
        <v>65</v>
      </c>
      <c r="F11" s="42" t="s">
        <v>20</v>
      </c>
      <c r="G11" s="87">
        <v>44409</v>
      </c>
      <c r="H11" s="62">
        <v>45504</v>
      </c>
      <c r="I11" s="87">
        <v>46234</v>
      </c>
      <c r="J11" s="62">
        <f t="shared" si="0"/>
        <v>45324</v>
      </c>
      <c r="K11" s="70">
        <v>62500</v>
      </c>
      <c r="L11" s="42" t="s">
        <v>157</v>
      </c>
      <c r="M11" s="42" t="s">
        <v>248</v>
      </c>
      <c r="N11" s="61" t="s">
        <v>239</v>
      </c>
      <c r="O11" s="61" t="s">
        <v>245</v>
      </c>
      <c r="P11" s="61" t="s">
        <v>20</v>
      </c>
      <c r="Q11" s="61">
        <v>3913</v>
      </c>
      <c r="R11" s="60"/>
    </row>
    <row r="12" spans="1:18" s="84" customFormat="1" ht="13.8" x14ac:dyDescent="0.25">
      <c r="A12" s="103"/>
      <c r="B12" s="125" t="s">
        <v>227</v>
      </c>
      <c r="C12" s="60" t="s">
        <v>228</v>
      </c>
      <c r="D12" s="66" t="s">
        <v>229</v>
      </c>
      <c r="E12" s="42" t="s">
        <v>230</v>
      </c>
      <c r="F12" s="42" t="s">
        <v>20</v>
      </c>
      <c r="G12" s="62">
        <v>44409</v>
      </c>
      <c r="H12" s="62">
        <v>45504</v>
      </c>
      <c r="I12" s="62">
        <v>45869</v>
      </c>
      <c r="J12" s="62">
        <f t="shared" si="0"/>
        <v>45324</v>
      </c>
      <c r="K12" s="64">
        <v>9200</v>
      </c>
      <c r="L12" s="42" t="s">
        <v>157</v>
      </c>
      <c r="M12" s="64" t="s">
        <v>155</v>
      </c>
      <c r="N12" s="64" t="s">
        <v>255</v>
      </c>
      <c r="O12" s="64" t="s">
        <v>231</v>
      </c>
      <c r="P12" s="65" t="s">
        <v>20</v>
      </c>
      <c r="Q12" s="42"/>
      <c r="R12" s="102" t="s">
        <v>232</v>
      </c>
    </row>
    <row r="13" spans="1:18" ht="13.8" x14ac:dyDescent="0.25">
      <c r="B13" s="44" t="s">
        <v>410</v>
      </c>
      <c r="C13" s="60" t="s">
        <v>409</v>
      </c>
      <c r="D13" s="44"/>
      <c r="E13" s="43" t="s">
        <v>411</v>
      </c>
      <c r="F13" s="43" t="s">
        <v>18</v>
      </c>
      <c r="G13" s="68">
        <v>45070</v>
      </c>
      <c r="H13" s="68">
        <v>45504</v>
      </c>
      <c r="I13" s="43" t="s">
        <v>46</v>
      </c>
      <c r="J13" s="62">
        <f t="shared" si="0"/>
        <v>45324</v>
      </c>
      <c r="K13" s="70">
        <v>20000</v>
      </c>
      <c r="L13" s="42" t="s">
        <v>157</v>
      </c>
      <c r="M13" s="42" t="s">
        <v>155</v>
      </c>
      <c r="N13" s="61" t="s">
        <v>154</v>
      </c>
      <c r="O13" s="61" t="s">
        <v>154</v>
      </c>
      <c r="P13" s="43" t="s">
        <v>18</v>
      </c>
      <c r="Q13" s="43"/>
      <c r="R13" s="116"/>
    </row>
    <row r="14" spans="1:18" ht="13.8" x14ac:dyDescent="0.25">
      <c r="B14" s="66" t="s">
        <v>522</v>
      </c>
      <c r="C14" s="60" t="s">
        <v>524</v>
      </c>
      <c r="D14" s="44"/>
      <c r="E14" s="43" t="s">
        <v>523</v>
      </c>
      <c r="F14" s="43" t="s">
        <v>18</v>
      </c>
      <c r="G14" s="68">
        <v>45383</v>
      </c>
      <c r="H14" s="68">
        <v>45504</v>
      </c>
      <c r="I14" s="43" t="s">
        <v>46</v>
      </c>
      <c r="J14" s="62">
        <v>45473</v>
      </c>
      <c r="K14" s="70">
        <v>14180</v>
      </c>
      <c r="L14" s="42" t="s">
        <v>157</v>
      </c>
      <c r="M14" s="42" t="s">
        <v>248</v>
      </c>
      <c r="N14" s="61" t="s">
        <v>194</v>
      </c>
      <c r="O14" s="57" t="s">
        <v>259</v>
      </c>
      <c r="P14" s="42" t="s">
        <v>18</v>
      </c>
      <c r="Q14" s="43"/>
      <c r="R14" s="132"/>
    </row>
    <row r="15" spans="1:18" s="84" customFormat="1" ht="13.8" x14ac:dyDescent="0.25">
      <c r="A15" s="45"/>
      <c r="B15" s="66" t="s">
        <v>416</v>
      </c>
      <c r="C15" s="60" t="s">
        <v>417</v>
      </c>
      <c r="D15" s="66"/>
      <c r="E15" s="42" t="s">
        <v>280</v>
      </c>
      <c r="F15" s="42" t="s">
        <v>18</v>
      </c>
      <c r="G15" s="62">
        <v>45143</v>
      </c>
      <c r="H15" s="62">
        <v>45508</v>
      </c>
      <c r="I15" s="87" t="s">
        <v>82</v>
      </c>
      <c r="J15" s="62">
        <f t="shared" ref="J15:J29" si="1">SUM(H15-180)</f>
        <v>45328</v>
      </c>
      <c r="K15" s="64">
        <v>16000</v>
      </c>
      <c r="L15" s="42" t="s">
        <v>157</v>
      </c>
      <c r="M15" s="64" t="s">
        <v>155</v>
      </c>
      <c r="N15" s="64" t="s">
        <v>255</v>
      </c>
      <c r="O15" s="64" t="s">
        <v>231</v>
      </c>
      <c r="P15" s="65" t="s">
        <v>20</v>
      </c>
      <c r="Q15" s="42"/>
      <c r="R15" s="102"/>
    </row>
    <row r="16" spans="1:18" ht="27.6" x14ac:dyDescent="0.25">
      <c r="A16" s="45"/>
      <c r="B16" s="66" t="s">
        <v>326</v>
      </c>
      <c r="C16" s="60" t="s">
        <v>313</v>
      </c>
      <c r="D16" s="66" t="s">
        <v>177</v>
      </c>
      <c r="E16" s="42" t="s">
        <v>327</v>
      </c>
      <c r="F16" s="42" t="s">
        <v>20</v>
      </c>
      <c r="G16" s="62">
        <v>44805</v>
      </c>
      <c r="H16" s="62">
        <v>45535</v>
      </c>
      <c r="I16" s="62">
        <v>46265</v>
      </c>
      <c r="J16" s="62">
        <f t="shared" si="1"/>
        <v>45355</v>
      </c>
      <c r="K16" s="65">
        <v>99000</v>
      </c>
      <c r="L16" s="42" t="s">
        <v>157</v>
      </c>
      <c r="M16" s="42" t="s">
        <v>248</v>
      </c>
      <c r="N16" s="42" t="s">
        <v>257</v>
      </c>
      <c r="O16" s="43" t="s">
        <v>263</v>
      </c>
      <c r="P16" s="43" t="s">
        <v>20</v>
      </c>
      <c r="Q16" s="42"/>
      <c r="R16" s="86"/>
    </row>
    <row r="17" spans="1:18" s="89" customFormat="1" ht="13.8" x14ac:dyDescent="0.25">
      <c r="A17" s="103"/>
      <c r="B17" s="66" t="s">
        <v>453</v>
      </c>
      <c r="C17" s="66" t="s">
        <v>452</v>
      </c>
      <c r="D17" s="42"/>
      <c r="E17" s="42" t="s">
        <v>454</v>
      </c>
      <c r="F17" s="42" t="s">
        <v>18</v>
      </c>
      <c r="G17" s="62">
        <v>45170</v>
      </c>
      <c r="H17" s="62">
        <v>45535</v>
      </c>
      <c r="I17" s="62" t="s">
        <v>82</v>
      </c>
      <c r="J17" s="62">
        <f t="shared" si="1"/>
        <v>45355</v>
      </c>
      <c r="K17" s="64">
        <v>11050</v>
      </c>
      <c r="L17" s="42" t="s">
        <v>157</v>
      </c>
      <c r="M17" s="42" t="s">
        <v>248</v>
      </c>
      <c r="N17" s="42" t="s">
        <v>257</v>
      </c>
      <c r="O17" s="43" t="s">
        <v>263</v>
      </c>
      <c r="P17" s="42" t="s">
        <v>18</v>
      </c>
      <c r="Q17" s="115"/>
      <c r="R17" s="60"/>
    </row>
    <row r="18" spans="1:18" ht="13.8" x14ac:dyDescent="0.25">
      <c r="A18" s="45"/>
      <c r="B18" s="66" t="s">
        <v>380</v>
      </c>
      <c r="C18" s="60" t="s">
        <v>379</v>
      </c>
      <c r="D18" s="66"/>
      <c r="E18" s="42" t="s">
        <v>284</v>
      </c>
      <c r="F18" s="42" t="s">
        <v>18</v>
      </c>
      <c r="G18" s="62">
        <v>44818</v>
      </c>
      <c r="H18" s="62">
        <v>45548</v>
      </c>
      <c r="I18" s="87" t="s">
        <v>82</v>
      </c>
      <c r="J18" s="62">
        <f t="shared" si="1"/>
        <v>45368</v>
      </c>
      <c r="K18" s="65">
        <v>12810</v>
      </c>
      <c r="L18" s="42" t="s">
        <v>157</v>
      </c>
      <c r="M18" s="42" t="s">
        <v>155</v>
      </c>
      <c r="N18" s="61" t="s">
        <v>335</v>
      </c>
      <c r="O18" s="44"/>
      <c r="P18" s="43" t="s">
        <v>18</v>
      </c>
      <c r="Q18" s="42"/>
      <c r="R18" s="66"/>
    </row>
    <row r="19" spans="1:18" ht="13.8" x14ac:dyDescent="0.25">
      <c r="A19" s="45" t="s">
        <v>102</v>
      </c>
      <c r="B19" s="66"/>
      <c r="C19" s="60" t="s">
        <v>145</v>
      </c>
      <c r="D19" s="60" t="s">
        <v>127</v>
      </c>
      <c r="E19" s="42" t="s">
        <v>48</v>
      </c>
      <c r="F19" s="42" t="s">
        <v>20</v>
      </c>
      <c r="G19" s="62">
        <v>44095</v>
      </c>
      <c r="H19" s="62">
        <v>45555</v>
      </c>
      <c r="I19" s="62">
        <v>45555</v>
      </c>
      <c r="J19" s="62">
        <f t="shared" si="1"/>
        <v>45375</v>
      </c>
      <c r="K19" s="65">
        <v>42000</v>
      </c>
      <c r="L19" s="42" t="s">
        <v>157</v>
      </c>
      <c r="M19" s="42" t="s">
        <v>248</v>
      </c>
      <c r="N19" s="42" t="s">
        <v>154</v>
      </c>
      <c r="O19" s="42" t="s">
        <v>154</v>
      </c>
      <c r="P19" s="42" t="s">
        <v>18</v>
      </c>
      <c r="Q19" s="42"/>
      <c r="R19" s="60" t="s">
        <v>101</v>
      </c>
    </row>
    <row r="20" spans="1:18" ht="27.6" x14ac:dyDescent="0.25">
      <c r="A20" s="45" t="s">
        <v>102</v>
      </c>
      <c r="B20" s="66"/>
      <c r="C20" s="60" t="s">
        <v>146</v>
      </c>
      <c r="D20" s="66" t="s">
        <v>128</v>
      </c>
      <c r="E20" s="42" t="s">
        <v>48</v>
      </c>
      <c r="F20" s="42" t="s">
        <v>20</v>
      </c>
      <c r="G20" s="62">
        <v>44095</v>
      </c>
      <c r="H20" s="62">
        <v>45555</v>
      </c>
      <c r="I20" s="62">
        <v>45555</v>
      </c>
      <c r="J20" s="62">
        <f t="shared" si="1"/>
        <v>45375</v>
      </c>
      <c r="K20" s="65">
        <v>1012000</v>
      </c>
      <c r="L20" s="42" t="s">
        <v>157</v>
      </c>
      <c r="M20" s="42" t="s">
        <v>248</v>
      </c>
      <c r="N20" s="42" t="s">
        <v>154</v>
      </c>
      <c r="O20" s="42" t="s">
        <v>154</v>
      </c>
      <c r="P20" s="42" t="s">
        <v>18</v>
      </c>
      <c r="Q20" s="42"/>
      <c r="R20" s="66" t="s">
        <v>78</v>
      </c>
    </row>
    <row r="21" spans="1:18" ht="13.8" x14ac:dyDescent="0.25">
      <c r="B21" s="44" t="s">
        <v>336</v>
      </c>
      <c r="C21" s="60" t="s">
        <v>337</v>
      </c>
      <c r="D21" s="44" t="s">
        <v>338</v>
      </c>
      <c r="E21" s="43" t="s">
        <v>284</v>
      </c>
      <c r="F21" s="43" t="s">
        <v>20</v>
      </c>
      <c r="G21" s="68">
        <v>44835</v>
      </c>
      <c r="H21" s="68">
        <v>45565</v>
      </c>
      <c r="I21" s="68">
        <v>46295</v>
      </c>
      <c r="J21" s="62">
        <f t="shared" si="1"/>
        <v>45385</v>
      </c>
      <c r="K21" s="70">
        <v>79000</v>
      </c>
      <c r="L21" s="42" t="s">
        <v>157</v>
      </c>
      <c r="M21" s="42" t="s">
        <v>155</v>
      </c>
      <c r="N21" s="61" t="s">
        <v>335</v>
      </c>
      <c r="O21" s="44"/>
      <c r="P21" s="43" t="s">
        <v>18</v>
      </c>
      <c r="Q21" s="69"/>
      <c r="R21" s="116"/>
    </row>
    <row r="22" spans="1:18" ht="33" customHeight="1" x14ac:dyDescent="0.25">
      <c r="A22" s="103"/>
      <c r="B22" s="66" t="s">
        <v>290</v>
      </c>
      <c r="C22" s="60" t="s">
        <v>203</v>
      </c>
      <c r="D22" s="66" t="s">
        <v>202</v>
      </c>
      <c r="E22" s="42" t="s">
        <v>240</v>
      </c>
      <c r="F22" s="42" t="s">
        <v>20</v>
      </c>
      <c r="G22" s="62">
        <v>44470</v>
      </c>
      <c r="H22" s="62">
        <v>45565</v>
      </c>
      <c r="I22" s="62">
        <v>45930</v>
      </c>
      <c r="J22" s="62">
        <f t="shared" si="1"/>
        <v>45385</v>
      </c>
      <c r="K22" s="64">
        <v>20200</v>
      </c>
      <c r="L22" s="42" t="s">
        <v>157</v>
      </c>
      <c r="M22" s="42" t="s">
        <v>248</v>
      </c>
      <c r="N22" s="64" t="s">
        <v>154</v>
      </c>
      <c r="O22" s="42" t="s">
        <v>154</v>
      </c>
      <c r="P22" s="65" t="s">
        <v>20</v>
      </c>
      <c r="Q22" s="42">
        <v>3925</v>
      </c>
      <c r="R22" s="60"/>
    </row>
    <row r="23" spans="1:18" ht="33" customHeight="1" x14ac:dyDescent="0.25">
      <c r="A23" s="45"/>
      <c r="B23" s="66" t="s">
        <v>548</v>
      </c>
      <c r="C23" s="60" t="s">
        <v>408</v>
      </c>
      <c r="D23" s="66" t="s">
        <v>547</v>
      </c>
      <c r="E23" s="42" t="s">
        <v>407</v>
      </c>
      <c r="F23" s="42" t="s">
        <v>18</v>
      </c>
      <c r="G23" s="62">
        <v>45383</v>
      </c>
      <c r="H23" s="62">
        <v>45565</v>
      </c>
      <c r="I23" s="62" t="s">
        <v>82</v>
      </c>
      <c r="J23" s="62">
        <f t="shared" si="1"/>
        <v>45385</v>
      </c>
      <c r="K23" s="64">
        <v>6660</v>
      </c>
      <c r="L23" s="42" t="s">
        <v>157</v>
      </c>
      <c r="M23" s="42" t="s">
        <v>155</v>
      </c>
      <c r="N23" s="61" t="s">
        <v>212</v>
      </c>
      <c r="O23" s="61" t="s">
        <v>267</v>
      </c>
      <c r="P23" s="65" t="s">
        <v>18</v>
      </c>
      <c r="Q23" s="85"/>
      <c r="R23" s="86"/>
    </row>
    <row r="24" spans="1:18" ht="33" customHeight="1" x14ac:dyDescent="0.25">
      <c r="A24" s="67" t="s">
        <v>76</v>
      </c>
      <c r="B24" s="66" t="s">
        <v>92</v>
      </c>
      <c r="C24" s="60" t="s">
        <v>451</v>
      </c>
      <c r="D24" s="66" t="s">
        <v>129</v>
      </c>
      <c r="E24" s="42" t="s">
        <v>93</v>
      </c>
      <c r="F24" s="42" t="s">
        <v>20</v>
      </c>
      <c r="G24" s="62">
        <v>42705</v>
      </c>
      <c r="H24" s="62">
        <v>45596</v>
      </c>
      <c r="I24" s="62" t="s">
        <v>82</v>
      </c>
      <c r="J24" s="62">
        <f t="shared" si="1"/>
        <v>45416</v>
      </c>
      <c r="K24" s="65">
        <v>120000</v>
      </c>
      <c r="L24" s="42" t="s">
        <v>157</v>
      </c>
      <c r="M24" s="42" t="s">
        <v>155</v>
      </c>
      <c r="N24" s="42" t="s">
        <v>255</v>
      </c>
      <c r="O24" s="42" t="s">
        <v>231</v>
      </c>
      <c r="P24" s="42" t="s">
        <v>18</v>
      </c>
      <c r="Q24" s="85"/>
      <c r="R24" s="86"/>
    </row>
    <row r="25" spans="1:18" ht="13.8" x14ac:dyDescent="0.25">
      <c r="A25" s="67" t="s">
        <v>75</v>
      </c>
      <c r="B25" s="58" t="s">
        <v>311</v>
      </c>
      <c r="C25" s="60" t="s">
        <v>174</v>
      </c>
      <c r="D25" s="66" t="s">
        <v>174</v>
      </c>
      <c r="E25" s="42" t="s">
        <v>175</v>
      </c>
      <c r="F25" s="42" t="s">
        <v>20</v>
      </c>
      <c r="G25" s="62">
        <v>44501</v>
      </c>
      <c r="H25" s="62">
        <v>45596</v>
      </c>
      <c r="I25" s="62">
        <v>45961</v>
      </c>
      <c r="J25" s="62">
        <f t="shared" si="1"/>
        <v>45416</v>
      </c>
      <c r="K25" s="65">
        <v>50000</v>
      </c>
      <c r="L25" s="42" t="s">
        <v>157</v>
      </c>
      <c r="M25" s="42" t="s">
        <v>248</v>
      </c>
      <c r="N25" s="61" t="s">
        <v>194</v>
      </c>
      <c r="O25" s="61" t="s">
        <v>261</v>
      </c>
      <c r="P25" s="61" t="s">
        <v>18</v>
      </c>
      <c r="Q25" s="85"/>
      <c r="R25" s="86"/>
    </row>
    <row r="26" spans="1:18" ht="13.8" x14ac:dyDescent="0.25">
      <c r="A26" s="45" t="s">
        <v>43</v>
      </c>
      <c r="B26" s="71" t="s">
        <v>178</v>
      </c>
      <c r="C26" s="60" t="s">
        <v>66</v>
      </c>
      <c r="D26" s="66" t="s">
        <v>66</v>
      </c>
      <c r="E26" s="61" t="s">
        <v>179</v>
      </c>
      <c r="F26" s="61" t="s">
        <v>20</v>
      </c>
      <c r="G26" s="62">
        <v>43407</v>
      </c>
      <c r="H26" s="62">
        <v>45598</v>
      </c>
      <c r="I26" s="43" t="s">
        <v>82</v>
      </c>
      <c r="J26" s="62">
        <f t="shared" si="1"/>
        <v>45418</v>
      </c>
      <c r="K26" s="64">
        <v>17600</v>
      </c>
      <c r="L26" s="42" t="s">
        <v>157</v>
      </c>
      <c r="M26" s="42" t="s">
        <v>248</v>
      </c>
      <c r="N26" s="42" t="s">
        <v>194</v>
      </c>
      <c r="O26" s="42" t="s">
        <v>259</v>
      </c>
      <c r="P26" s="42" t="s">
        <v>20</v>
      </c>
      <c r="Q26" s="51">
        <v>3774</v>
      </c>
      <c r="R26" s="86" t="s">
        <v>219</v>
      </c>
    </row>
    <row r="27" spans="1:18" ht="13.8" x14ac:dyDescent="0.25">
      <c r="A27" s="45"/>
      <c r="B27" s="71" t="s">
        <v>553</v>
      </c>
      <c r="C27" s="60" t="s">
        <v>556</v>
      </c>
      <c r="D27" s="66" t="s">
        <v>555</v>
      </c>
      <c r="E27" s="61" t="s">
        <v>554</v>
      </c>
      <c r="F27" s="42" t="s">
        <v>18</v>
      </c>
      <c r="G27" s="62">
        <v>45419</v>
      </c>
      <c r="H27" s="62">
        <v>45625</v>
      </c>
      <c r="I27" s="43" t="s">
        <v>82</v>
      </c>
      <c r="J27" s="62">
        <f t="shared" si="1"/>
        <v>45445</v>
      </c>
      <c r="K27" s="64">
        <v>187151.02</v>
      </c>
      <c r="L27" s="42" t="s">
        <v>157</v>
      </c>
      <c r="M27" s="42" t="s">
        <v>155</v>
      </c>
      <c r="N27" s="42" t="s">
        <v>154</v>
      </c>
      <c r="O27" s="42" t="s">
        <v>154</v>
      </c>
      <c r="P27" s="42" t="s">
        <v>18</v>
      </c>
      <c r="Q27" s="51"/>
      <c r="R27" s="86"/>
    </row>
    <row r="28" spans="1:18" s="123" customFormat="1" ht="27" customHeight="1" x14ac:dyDescent="0.25">
      <c r="A28" s="108"/>
      <c r="B28" s="60" t="s">
        <v>354</v>
      </c>
      <c r="C28" s="60" t="s">
        <v>355</v>
      </c>
      <c r="D28" s="66" t="s">
        <v>356</v>
      </c>
      <c r="E28" s="42" t="s">
        <v>176</v>
      </c>
      <c r="F28" s="42" t="s">
        <v>20</v>
      </c>
      <c r="G28" s="62">
        <v>44896</v>
      </c>
      <c r="H28" s="62">
        <v>45626</v>
      </c>
      <c r="I28" s="62" t="s">
        <v>82</v>
      </c>
      <c r="J28" s="62">
        <f t="shared" si="1"/>
        <v>45446</v>
      </c>
      <c r="K28" s="65" t="s">
        <v>357</v>
      </c>
      <c r="L28" s="42" t="s">
        <v>157</v>
      </c>
      <c r="M28" s="64" t="s">
        <v>155</v>
      </c>
      <c r="N28" s="42" t="s">
        <v>250</v>
      </c>
      <c r="O28" s="61" t="s">
        <v>335</v>
      </c>
      <c r="P28" s="42" t="s">
        <v>20</v>
      </c>
      <c r="Q28" s="61"/>
      <c r="R28" s="60"/>
    </row>
    <row r="29" spans="1:18" s="89" customFormat="1" ht="13.8" x14ac:dyDescent="0.25">
      <c r="A29" s="108"/>
      <c r="B29" s="58" t="s">
        <v>459</v>
      </c>
      <c r="C29" s="125" t="s">
        <v>458</v>
      </c>
      <c r="D29" s="66" t="s">
        <v>457</v>
      </c>
      <c r="E29" s="42" t="s">
        <v>460</v>
      </c>
      <c r="F29" s="42" t="s">
        <v>18</v>
      </c>
      <c r="G29" s="62">
        <v>45215</v>
      </c>
      <c r="H29" s="62">
        <v>45626</v>
      </c>
      <c r="I29" s="62" t="s">
        <v>82</v>
      </c>
      <c r="J29" s="62">
        <f t="shared" si="1"/>
        <v>45446</v>
      </c>
      <c r="K29" s="65">
        <v>21250</v>
      </c>
      <c r="L29" s="42" t="s">
        <v>157</v>
      </c>
      <c r="M29" s="64" t="s">
        <v>155</v>
      </c>
      <c r="N29" s="42" t="s">
        <v>250</v>
      </c>
      <c r="O29" s="61" t="s">
        <v>335</v>
      </c>
      <c r="P29" s="61" t="s">
        <v>18</v>
      </c>
      <c r="Q29" s="42"/>
      <c r="R29" s="60"/>
    </row>
    <row r="30" spans="1:18" ht="13.8" x14ac:dyDescent="0.25">
      <c r="A30" s="45"/>
      <c r="B30" s="66" t="s">
        <v>200</v>
      </c>
      <c r="C30" s="60" t="s">
        <v>277</v>
      </c>
      <c r="D30" s="66" t="s">
        <v>191</v>
      </c>
      <c r="E30" s="42" t="s">
        <v>186</v>
      </c>
      <c r="F30" s="42" t="s">
        <v>20</v>
      </c>
      <c r="G30" s="62">
        <v>43809</v>
      </c>
      <c r="H30" s="62">
        <v>45635</v>
      </c>
      <c r="I30" s="62">
        <v>45635</v>
      </c>
      <c r="J30" s="62">
        <v>44956</v>
      </c>
      <c r="K30" s="64">
        <v>38481.71</v>
      </c>
      <c r="L30" s="42" t="s">
        <v>157</v>
      </c>
      <c r="M30" s="42" t="s">
        <v>248</v>
      </c>
      <c r="N30" s="61" t="s">
        <v>194</v>
      </c>
      <c r="O30" s="42" t="s">
        <v>254</v>
      </c>
      <c r="P30" s="43" t="s">
        <v>18</v>
      </c>
      <c r="Q30" s="85"/>
      <c r="R30" s="86" t="s">
        <v>199</v>
      </c>
    </row>
    <row r="31" spans="1:18" ht="13.8" x14ac:dyDescent="0.25">
      <c r="A31" s="45" t="s">
        <v>71</v>
      </c>
      <c r="B31" s="66" t="s">
        <v>358</v>
      </c>
      <c r="C31" s="66" t="s">
        <v>193</v>
      </c>
      <c r="D31" s="66" t="s">
        <v>193</v>
      </c>
      <c r="E31" s="61" t="s">
        <v>359</v>
      </c>
      <c r="F31" s="61" t="s">
        <v>20</v>
      </c>
      <c r="G31" s="87" t="s">
        <v>360</v>
      </c>
      <c r="H31" s="87">
        <v>45644</v>
      </c>
      <c r="I31" s="87">
        <v>46009</v>
      </c>
      <c r="J31" s="62">
        <f t="shared" ref="J31:J93" si="2">SUM(H31-180)</f>
        <v>45464</v>
      </c>
      <c r="K31" s="70">
        <v>17025</v>
      </c>
      <c r="L31" s="42" t="s">
        <v>157</v>
      </c>
      <c r="M31" s="42" t="s">
        <v>248</v>
      </c>
      <c r="N31" s="42" t="s">
        <v>257</v>
      </c>
      <c r="O31" s="61" t="s">
        <v>260</v>
      </c>
      <c r="P31" s="43" t="s">
        <v>18</v>
      </c>
      <c r="Q31" s="85"/>
      <c r="R31" s="120"/>
    </row>
    <row r="32" spans="1:18" ht="13.8" x14ac:dyDescent="0.25">
      <c r="A32" s="45"/>
      <c r="B32" s="66" t="s">
        <v>461</v>
      </c>
      <c r="C32" s="66" t="s">
        <v>465</v>
      </c>
      <c r="D32" s="66"/>
      <c r="E32" s="61" t="s">
        <v>466</v>
      </c>
      <c r="F32" s="42" t="s">
        <v>18</v>
      </c>
      <c r="G32" s="87">
        <v>45280</v>
      </c>
      <c r="H32" s="87">
        <v>45645</v>
      </c>
      <c r="I32" s="87" t="s">
        <v>82</v>
      </c>
      <c r="J32" s="62">
        <f t="shared" si="2"/>
        <v>45465</v>
      </c>
      <c r="K32" s="70">
        <v>7000</v>
      </c>
      <c r="L32" s="42" t="s">
        <v>157</v>
      </c>
      <c r="M32" s="64" t="s">
        <v>155</v>
      </c>
      <c r="N32" s="64" t="s">
        <v>249</v>
      </c>
      <c r="O32" s="42" t="s">
        <v>252</v>
      </c>
      <c r="P32" s="43" t="s">
        <v>18</v>
      </c>
      <c r="Q32" s="42"/>
      <c r="R32" s="71"/>
    </row>
    <row r="33" spans="1:18" ht="24" customHeight="1" x14ac:dyDescent="0.25">
      <c r="A33" s="45"/>
      <c r="B33" s="71" t="s">
        <v>344</v>
      </c>
      <c r="C33" s="129" t="s">
        <v>347</v>
      </c>
      <c r="D33" s="66" t="s">
        <v>345</v>
      </c>
      <c r="E33" s="61" t="s">
        <v>346</v>
      </c>
      <c r="F33" s="61" t="s">
        <v>20</v>
      </c>
      <c r="G33" s="62">
        <v>44830</v>
      </c>
      <c r="H33" s="62">
        <v>45657</v>
      </c>
      <c r="I33" s="87">
        <v>46022</v>
      </c>
      <c r="J33" s="62">
        <f t="shared" si="2"/>
        <v>45477</v>
      </c>
      <c r="K33" s="141">
        <v>14477</v>
      </c>
      <c r="L33" s="42" t="s">
        <v>157</v>
      </c>
      <c r="M33" s="42" t="s">
        <v>248</v>
      </c>
      <c r="N33" s="42" t="s">
        <v>194</v>
      </c>
      <c r="O33" s="42" t="s">
        <v>259</v>
      </c>
      <c r="P33" s="42" t="s">
        <v>18</v>
      </c>
      <c r="Q33" s="61"/>
      <c r="R33" s="60"/>
    </row>
    <row r="34" spans="1:18" ht="24" customHeight="1" x14ac:dyDescent="0.25">
      <c r="A34" s="45"/>
      <c r="B34" s="66" t="s">
        <v>557</v>
      </c>
      <c r="C34" s="129" t="s">
        <v>558</v>
      </c>
      <c r="D34" s="66"/>
      <c r="E34" s="61" t="s">
        <v>559</v>
      </c>
      <c r="F34" s="61" t="s">
        <v>18</v>
      </c>
      <c r="G34" s="62">
        <v>45425</v>
      </c>
      <c r="H34" s="62">
        <v>45478</v>
      </c>
      <c r="I34" s="87" t="s">
        <v>82</v>
      </c>
      <c r="J34" s="62">
        <f t="shared" si="2"/>
        <v>45298</v>
      </c>
      <c r="K34" s="141">
        <v>30920</v>
      </c>
      <c r="L34" s="42" t="s">
        <v>157</v>
      </c>
      <c r="M34" s="42" t="s">
        <v>155</v>
      </c>
      <c r="N34" s="42" t="s">
        <v>212</v>
      </c>
      <c r="O34" s="42" t="s">
        <v>262</v>
      </c>
      <c r="P34" s="42"/>
      <c r="Q34" s="61"/>
      <c r="R34" s="86"/>
    </row>
    <row r="35" spans="1:18" ht="24" customHeight="1" x14ac:dyDescent="0.25">
      <c r="B35" s="44" t="s">
        <v>339</v>
      </c>
      <c r="C35" s="60" t="s">
        <v>340</v>
      </c>
      <c r="D35" s="44" t="s">
        <v>341</v>
      </c>
      <c r="E35" s="43" t="s">
        <v>342</v>
      </c>
      <c r="F35" s="43" t="s">
        <v>20</v>
      </c>
      <c r="G35" s="68">
        <v>44851</v>
      </c>
      <c r="H35" s="68">
        <v>45688</v>
      </c>
      <c r="I35" s="68">
        <v>46418</v>
      </c>
      <c r="J35" s="62">
        <f t="shared" si="2"/>
        <v>45508</v>
      </c>
      <c r="K35" s="70" t="s">
        <v>343</v>
      </c>
      <c r="L35" s="42" t="s">
        <v>157</v>
      </c>
      <c r="M35" s="66" t="s">
        <v>248</v>
      </c>
      <c r="N35" s="71" t="s">
        <v>154</v>
      </c>
      <c r="O35" s="44"/>
      <c r="P35" s="43" t="s">
        <v>20</v>
      </c>
      <c r="Q35" s="43"/>
      <c r="R35" s="116"/>
    </row>
    <row r="36" spans="1:18" ht="24" customHeight="1" x14ac:dyDescent="0.25">
      <c r="B36" s="66" t="s">
        <v>540</v>
      </c>
      <c r="C36" s="60" t="s">
        <v>541</v>
      </c>
      <c r="D36" s="44" t="s">
        <v>542</v>
      </c>
      <c r="E36" s="43" t="s">
        <v>539</v>
      </c>
      <c r="F36" s="42" t="s">
        <v>18</v>
      </c>
      <c r="G36" s="68">
        <v>45421</v>
      </c>
      <c r="H36" s="68">
        <v>45688</v>
      </c>
      <c r="I36" s="62" t="s">
        <v>82</v>
      </c>
      <c r="J36" s="62">
        <f t="shared" si="2"/>
        <v>45508</v>
      </c>
      <c r="K36" s="70">
        <v>10150</v>
      </c>
      <c r="L36" s="42" t="s">
        <v>157</v>
      </c>
      <c r="M36" s="42" t="s">
        <v>155</v>
      </c>
      <c r="N36" s="42" t="s">
        <v>250</v>
      </c>
      <c r="O36" s="61" t="s">
        <v>335</v>
      </c>
      <c r="P36" s="42" t="s">
        <v>18</v>
      </c>
      <c r="Q36" s="43"/>
      <c r="R36" s="116"/>
    </row>
    <row r="37" spans="1:18" s="90" customFormat="1" ht="13.8" x14ac:dyDescent="0.25">
      <c r="A37" s="103" t="s">
        <v>91</v>
      </c>
      <c r="B37" s="66" t="s">
        <v>281</v>
      </c>
      <c r="C37" s="60" t="s">
        <v>166</v>
      </c>
      <c r="D37" s="66" t="s">
        <v>119</v>
      </c>
      <c r="E37" s="42" t="s">
        <v>220</v>
      </c>
      <c r="F37" s="42" t="s">
        <v>20</v>
      </c>
      <c r="G37" s="62">
        <v>44600</v>
      </c>
      <c r="H37" s="62">
        <v>45695</v>
      </c>
      <c r="I37" s="62">
        <v>46060</v>
      </c>
      <c r="J37" s="62">
        <f t="shared" si="2"/>
        <v>45515</v>
      </c>
      <c r="K37" s="65">
        <v>36500</v>
      </c>
      <c r="L37" s="42" t="s">
        <v>157</v>
      </c>
      <c r="M37" s="42" t="s">
        <v>155</v>
      </c>
      <c r="N37" s="42" t="s">
        <v>249</v>
      </c>
      <c r="O37" s="42" t="s">
        <v>252</v>
      </c>
      <c r="P37" s="42" t="s">
        <v>18</v>
      </c>
      <c r="Q37" s="42"/>
      <c r="R37" s="82" t="s">
        <v>215</v>
      </c>
    </row>
    <row r="38" spans="1:18" s="84" customFormat="1" ht="13.8" x14ac:dyDescent="0.25">
      <c r="A38" s="67" t="s">
        <v>43</v>
      </c>
      <c r="B38" s="136" t="s">
        <v>279</v>
      </c>
      <c r="C38" s="60" t="s">
        <v>142</v>
      </c>
      <c r="D38" s="66" t="s">
        <v>116</v>
      </c>
      <c r="E38" s="61" t="s">
        <v>21</v>
      </c>
      <c r="F38" s="61" t="s">
        <v>20</v>
      </c>
      <c r="G38" s="87">
        <v>44621</v>
      </c>
      <c r="H38" s="87">
        <v>45716</v>
      </c>
      <c r="I38" s="87">
        <v>46081</v>
      </c>
      <c r="J38" s="62">
        <f>SUM(H38-180)</f>
        <v>45536</v>
      </c>
      <c r="K38" s="70">
        <v>108000</v>
      </c>
      <c r="L38" s="42" t="s">
        <v>157</v>
      </c>
      <c r="M38" s="42" t="s">
        <v>155</v>
      </c>
      <c r="N38" s="61" t="s">
        <v>194</v>
      </c>
      <c r="O38" s="61" t="s">
        <v>261</v>
      </c>
      <c r="P38" s="61" t="s">
        <v>18</v>
      </c>
      <c r="Q38" s="61"/>
      <c r="R38" s="86" t="s">
        <v>215</v>
      </c>
    </row>
    <row r="39" spans="1:18" s="90" customFormat="1" ht="13.8" x14ac:dyDescent="0.25">
      <c r="A39" s="45"/>
      <c r="B39" s="66" t="s">
        <v>507</v>
      </c>
      <c r="C39" s="60" t="s">
        <v>508</v>
      </c>
      <c r="D39" s="66"/>
      <c r="E39" s="42" t="s">
        <v>509</v>
      </c>
      <c r="F39" s="42" t="s">
        <v>18</v>
      </c>
      <c r="G39" s="62">
        <v>45352</v>
      </c>
      <c r="H39" s="62">
        <v>45716</v>
      </c>
      <c r="I39" s="62" t="s">
        <v>82</v>
      </c>
      <c r="J39" s="62">
        <v>45532</v>
      </c>
      <c r="K39" s="65">
        <v>9500</v>
      </c>
      <c r="L39" s="42" t="s">
        <v>157</v>
      </c>
      <c r="M39" s="42" t="s">
        <v>155</v>
      </c>
      <c r="N39" s="64" t="s">
        <v>255</v>
      </c>
      <c r="O39" s="64" t="s">
        <v>156</v>
      </c>
      <c r="P39" s="65" t="s">
        <v>18</v>
      </c>
      <c r="Q39" s="42"/>
      <c r="R39" s="82"/>
    </row>
    <row r="40" spans="1:18" s="90" customFormat="1" ht="13.8" x14ac:dyDescent="0.25">
      <c r="A40" s="45"/>
      <c r="B40" s="66" t="s">
        <v>392</v>
      </c>
      <c r="C40" s="60" t="s">
        <v>389</v>
      </c>
      <c r="D40" s="66" t="s">
        <v>390</v>
      </c>
      <c r="E40" s="42" t="s">
        <v>391</v>
      </c>
      <c r="F40" s="42" t="s">
        <v>18</v>
      </c>
      <c r="G40" s="62">
        <v>44958</v>
      </c>
      <c r="H40" s="62">
        <v>45747</v>
      </c>
      <c r="I40" s="62" t="s">
        <v>82</v>
      </c>
      <c r="J40" s="62">
        <f t="shared" si="2"/>
        <v>45567</v>
      </c>
      <c r="K40" s="65">
        <v>5682</v>
      </c>
      <c r="L40" s="42" t="s">
        <v>157</v>
      </c>
      <c r="M40" s="42" t="s">
        <v>155</v>
      </c>
      <c r="N40" s="42" t="s">
        <v>335</v>
      </c>
      <c r="O40" s="42" t="s">
        <v>154</v>
      </c>
      <c r="P40" s="42" t="s">
        <v>18</v>
      </c>
      <c r="Q40" s="42"/>
      <c r="R40" s="82"/>
    </row>
    <row r="41" spans="1:18" ht="13.8" x14ac:dyDescent="0.25">
      <c r="A41" s="45"/>
      <c r="B41" s="66" t="s">
        <v>461</v>
      </c>
      <c r="C41" s="60" t="s">
        <v>463</v>
      </c>
      <c r="D41" s="66" t="s">
        <v>462</v>
      </c>
      <c r="E41" s="42" t="s">
        <v>464</v>
      </c>
      <c r="F41" s="42" t="s">
        <v>18</v>
      </c>
      <c r="G41" s="62">
        <v>45280</v>
      </c>
      <c r="H41" s="62">
        <v>45747</v>
      </c>
      <c r="I41" s="62" t="s">
        <v>82</v>
      </c>
      <c r="J41" s="62">
        <f t="shared" si="2"/>
        <v>45567</v>
      </c>
      <c r="K41" s="65">
        <v>68350</v>
      </c>
      <c r="L41" s="42" t="s">
        <v>157</v>
      </c>
      <c r="M41" s="42" t="s">
        <v>248</v>
      </c>
      <c r="N41" s="42" t="s">
        <v>257</v>
      </c>
      <c r="O41" s="43" t="s">
        <v>263</v>
      </c>
      <c r="P41" s="42" t="s">
        <v>18</v>
      </c>
      <c r="Q41" s="42"/>
      <c r="R41" s="66"/>
    </row>
    <row r="42" spans="1:18" ht="13.8" x14ac:dyDescent="0.25">
      <c r="A42" s="45"/>
      <c r="B42" s="44" t="s">
        <v>497</v>
      </c>
      <c r="C42" s="60" t="s">
        <v>496</v>
      </c>
      <c r="D42" s="66" t="s">
        <v>498</v>
      </c>
      <c r="E42" s="42" t="s">
        <v>499</v>
      </c>
      <c r="F42" s="42" t="s">
        <v>18</v>
      </c>
      <c r="G42" s="62">
        <v>45383</v>
      </c>
      <c r="H42" s="62">
        <v>45747</v>
      </c>
      <c r="I42" s="62" t="s">
        <v>82</v>
      </c>
      <c r="J42" s="62">
        <f t="shared" si="2"/>
        <v>45567</v>
      </c>
      <c r="K42" s="65">
        <v>46500</v>
      </c>
      <c r="L42" s="42" t="s">
        <v>157</v>
      </c>
      <c r="M42" s="42" t="s">
        <v>155</v>
      </c>
      <c r="N42" s="42" t="s">
        <v>500</v>
      </c>
      <c r="O42" s="43" t="s">
        <v>252</v>
      </c>
      <c r="P42" s="42" t="s">
        <v>18</v>
      </c>
      <c r="Q42" s="42"/>
      <c r="R42" s="66"/>
    </row>
    <row r="43" spans="1:18" ht="27.6" x14ac:dyDescent="0.25">
      <c r="A43" s="45"/>
      <c r="B43" s="44" t="s">
        <v>501</v>
      </c>
      <c r="C43" s="60" t="s">
        <v>502</v>
      </c>
      <c r="D43" s="66" t="s">
        <v>503</v>
      </c>
      <c r="E43" s="61" t="s">
        <v>456</v>
      </c>
      <c r="F43" s="42" t="s">
        <v>18</v>
      </c>
      <c r="G43" s="62">
        <v>45352</v>
      </c>
      <c r="H43" s="62">
        <v>45747</v>
      </c>
      <c r="I43" s="62" t="s">
        <v>82</v>
      </c>
      <c r="J43" s="62">
        <f t="shared" si="2"/>
        <v>45567</v>
      </c>
      <c r="K43" s="65">
        <v>808500</v>
      </c>
      <c r="L43" s="42" t="s">
        <v>157</v>
      </c>
      <c r="M43" s="42" t="s">
        <v>248</v>
      </c>
      <c r="N43" s="42" t="s">
        <v>257</v>
      </c>
      <c r="O43" s="43" t="s">
        <v>263</v>
      </c>
      <c r="P43" s="42" t="s">
        <v>18</v>
      </c>
      <c r="Q43" s="42"/>
      <c r="R43" s="66"/>
    </row>
    <row r="44" spans="1:18" ht="13.8" x14ac:dyDescent="0.25">
      <c r="A44" s="45"/>
      <c r="B44" s="66" t="s">
        <v>510</v>
      </c>
      <c r="C44" s="60" t="s">
        <v>511</v>
      </c>
      <c r="D44" s="66"/>
      <c r="E44" s="61" t="s">
        <v>512</v>
      </c>
      <c r="F44" s="42" t="s">
        <v>18</v>
      </c>
      <c r="G44" s="62">
        <v>45383</v>
      </c>
      <c r="H44" s="62">
        <v>45747</v>
      </c>
      <c r="I44" s="62" t="s">
        <v>82</v>
      </c>
      <c r="J44" s="62">
        <f t="shared" si="2"/>
        <v>45567</v>
      </c>
      <c r="K44" s="65">
        <v>10440</v>
      </c>
      <c r="L44" s="42" t="s">
        <v>157</v>
      </c>
      <c r="M44" s="42" t="s">
        <v>248</v>
      </c>
      <c r="N44" s="42" t="s">
        <v>239</v>
      </c>
      <c r="O44" s="42" t="s">
        <v>239</v>
      </c>
      <c r="P44" s="42" t="s">
        <v>18</v>
      </c>
      <c r="Q44" s="42"/>
      <c r="R44" s="66"/>
    </row>
    <row r="45" spans="1:18" s="84" customFormat="1" ht="13.8" x14ac:dyDescent="0.25">
      <c r="A45" s="45" t="s">
        <v>79</v>
      </c>
      <c r="B45" s="71" t="s">
        <v>289</v>
      </c>
      <c r="C45" s="60" t="s">
        <v>222</v>
      </c>
      <c r="D45" s="66" t="s">
        <v>223</v>
      </c>
      <c r="E45" s="61" t="s">
        <v>388</v>
      </c>
      <c r="F45" s="61" t="s">
        <v>20</v>
      </c>
      <c r="G45" s="87">
        <v>44287</v>
      </c>
      <c r="H45" s="87">
        <v>45747</v>
      </c>
      <c r="I45" s="87">
        <v>46112</v>
      </c>
      <c r="J45" s="62">
        <f t="shared" ref="J45" si="3">SUM(H45-180)</f>
        <v>45567</v>
      </c>
      <c r="K45" s="65">
        <v>4500000</v>
      </c>
      <c r="L45" s="42" t="s">
        <v>157</v>
      </c>
      <c r="M45" s="42" t="s">
        <v>248</v>
      </c>
      <c r="N45" s="61" t="s">
        <v>239</v>
      </c>
      <c r="O45" s="61" t="s">
        <v>239</v>
      </c>
      <c r="P45" s="61" t="s">
        <v>18</v>
      </c>
      <c r="Q45" s="61">
        <v>3351</v>
      </c>
      <c r="R45" s="66"/>
    </row>
    <row r="46" spans="1:18" s="89" customFormat="1" ht="13.8" x14ac:dyDescent="0.25">
      <c r="A46" s="45" t="s">
        <v>70</v>
      </c>
      <c r="B46" s="66" t="s">
        <v>46</v>
      </c>
      <c r="C46" s="60" t="s">
        <v>278</v>
      </c>
      <c r="D46" s="66"/>
      <c r="E46" s="42" t="s">
        <v>55</v>
      </c>
      <c r="F46" s="42" t="s">
        <v>20</v>
      </c>
      <c r="G46" s="62">
        <v>43556</v>
      </c>
      <c r="H46" s="62">
        <v>45747</v>
      </c>
      <c r="I46" s="63"/>
      <c r="J46" s="62">
        <v>43497</v>
      </c>
      <c r="K46" s="64">
        <v>19000</v>
      </c>
      <c r="L46" s="42" t="s">
        <v>157</v>
      </c>
      <c r="M46" s="42" t="s">
        <v>155</v>
      </c>
      <c r="N46" s="61" t="s">
        <v>255</v>
      </c>
      <c r="O46" s="43" t="s">
        <v>231</v>
      </c>
      <c r="P46" s="43" t="s">
        <v>18</v>
      </c>
      <c r="Q46" s="42">
        <v>3465</v>
      </c>
      <c r="R46" s="86" t="s">
        <v>180</v>
      </c>
    </row>
    <row r="47" spans="1:18" s="84" customFormat="1" ht="13.8" x14ac:dyDescent="0.25">
      <c r="A47" s="50"/>
      <c r="B47" s="44"/>
      <c r="C47" s="60" t="s">
        <v>332</v>
      </c>
      <c r="D47" s="44" t="s">
        <v>334</v>
      </c>
      <c r="E47" s="43" t="s">
        <v>333</v>
      </c>
      <c r="F47" s="43" t="s">
        <v>20</v>
      </c>
      <c r="G47" s="68">
        <v>43556</v>
      </c>
      <c r="H47" s="68">
        <v>45747</v>
      </c>
      <c r="I47" s="43"/>
      <c r="J47" s="62">
        <f t="shared" ref="J47:J51" si="4">SUM(H47-180)</f>
        <v>45567</v>
      </c>
      <c r="K47" s="70">
        <v>280266.48</v>
      </c>
      <c r="L47" s="42" t="s">
        <v>157</v>
      </c>
      <c r="M47" s="42" t="s">
        <v>155</v>
      </c>
      <c r="N47" s="42" t="s">
        <v>250</v>
      </c>
      <c r="O47" s="61" t="s">
        <v>335</v>
      </c>
      <c r="P47" s="43" t="s">
        <v>18</v>
      </c>
      <c r="Q47" s="43"/>
      <c r="R47" s="111"/>
    </row>
    <row r="48" spans="1:18" s="84" customFormat="1" ht="13.8" x14ac:dyDescent="0.25">
      <c r="A48" s="50"/>
      <c r="B48" s="44" t="s">
        <v>517</v>
      </c>
      <c r="C48" s="60" t="s">
        <v>516</v>
      </c>
      <c r="D48" s="44"/>
      <c r="E48" s="43" t="s">
        <v>518</v>
      </c>
      <c r="F48" s="43" t="s">
        <v>20</v>
      </c>
      <c r="G48" s="68">
        <v>45383</v>
      </c>
      <c r="H48" s="68">
        <v>45747</v>
      </c>
      <c r="I48" s="43" t="s">
        <v>82</v>
      </c>
      <c r="J48" s="62">
        <f t="shared" si="4"/>
        <v>45567</v>
      </c>
      <c r="K48" s="70">
        <v>5880</v>
      </c>
      <c r="L48" s="42" t="s">
        <v>157</v>
      </c>
      <c r="M48" s="42" t="s">
        <v>248</v>
      </c>
      <c r="N48" s="61" t="s">
        <v>194</v>
      </c>
      <c r="O48" s="42" t="s">
        <v>254</v>
      </c>
      <c r="P48" s="43" t="s">
        <v>18</v>
      </c>
      <c r="Q48" s="43"/>
      <c r="R48" s="111"/>
    </row>
    <row r="49" spans="1:18" s="89" customFormat="1" ht="13.8" x14ac:dyDescent="0.25">
      <c r="A49" s="108" t="s">
        <v>99</v>
      </c>
      <c r="B49" s="125" t="s">
        <v>86</v>
      </c>
      <c r="C49" s="60" t="s">
        <v>173</v>
      </c>
      <c r="D49" s="66" t="s">
        <v>134</v>
      </c>
      <c r="E49" s="42" t="s">
        <v>73</v>
      </c>
      <c r="F49" s="42" t="s">
        <v>20</v>
      </c>
      <c r="G49" s="62">
        <v>42095</v>
      </c>
      <c r="H49" s="62">
        <v>45747</v>
      </c>
      <c r="I49" s="62">
        <v>45747</v>
      </c>
      <c r="J49" s="62">
        <f t="shared" ref="J49:J50" si="5">SUM(H49-180)</f>
        <v>45567</v>
      </c>
      <c r="K49" s="105"/>
      <c r="L49" s="42" t="s">
        <v>157</v>
      </c>
      <c r="M49" s="42" t="s">
        <v>155</v>
      </c>
      <c r="N49" s="42" t="s">
        <v>249</v>
      </c>
      <c r="O49" s="42" t="s">
        <v>252</v>
      </c>
      <c r="P49" s="42" t="s">
        <v>18</v>
      </c>
      <c r="Q49" s="42"/>
      <c r="R49" s="60" t="s">
        <v>77</v>
      </c>
    </row>
    <row r="50" spans="1:18" s="84" customFormat="1" ht="13.8" x14ac:dyDescent="0.25">
      <c r="A50" s="103" t="s">
        <v>100</v>
      </c>
      <c r="B50" s="66" t="s">
        <v>86</v>
      </c>
      <c r="C50" s="60" t="s">
        <v>206</v>
      </c>
      <c r="D50" s="66" t="s">
        <v>135</v>
      </c>
      <c r="E50" s="42" t="s">
        <v>73</v>
      </c>
      <c r="F50" s="42" t="s">
        <v>20</v>
      </c>
      <c r="G50" s="62">
        <v>42095</v>
      </c>
      <c r="H50" s="62">
        <v>45747</v>
      </c>
      <c r="I50" s="62">
        <v>45747</v>
      </c>
      <c r="J50" s="62">
        <f t="shared" si="5"/>
        <v>45567</v>
      </c>
      <c r="K50" s="105"/>
      <c r="L50" s="42" t="s">
        <v>157</v>
      </c>
      <c r="M50" s="42" t="s">
        <v>155</v>
      </c>
      <c r="N50" s="42" t="s">
        <v>249</v>
      </c>
      <c r="O50" s="42" t="s">
        <v>252</v>
      </c>
      <c r="P50" s="43" t="s">
        <v>18</v>
      </c>
      <c r="Q50" s="42"/>
      <c r="R50" s="60"/>
    </row>
    <row r="51" spans="1:18" s="84" customFormat="1" ht="13.8" x14ac:dyDescent="0.25">
      <c r="A51" s="50"/>
      <c r="B51" s="44" t="s">
        <v>537</v>
      </c>
      <c r="C51" s="60" t="s">
        <v>538</v>
      </c>
      <c r="D51" s="44"/>
      <c r="E51" s="43" t="s">
        <v>530</v>
      </c>
      <c r="F51" s="43" t="s">
        <v>18</v>
      </c>
      <c r="G51" s="68">
        <v>45413</v>
      </c>
      <c r="H51" s="68">
        <v>45808</v>
      </c>
      <c r="I51" s="43" t="s">
        <v>82</v>
      </c>
      <c r="J51" s="62">
        <f t="shared" si="4"/>
        <v>45628</v>
      </c>
      <c r="K51" s="70">
        <v>23310</v>
      </c>
      <c r="L51" s="42" t="s">
        <v>157</v>
      </c>
      <c r="M51" s="42" t="s">
        <v>155</v>
      </c>
      <c r="N51" s="61" t="s">
        <v>212</v>
      </c>
      <c r="O51" s="42" t="s">
        <v>267</v>
      </c>
      <c r="P51" s="43" t="s">
        <v>20</v>
      </c>
      <c r="Q51" s="43"/>
      <c r="R51" s="111"/>
    </row>
    <row r="52" spans="1:18" ht="13.8" x14ac:dyDescent="0.25">
      <c r="B52" s="44" t="s">
        <v>397</v>
      </c>
      <c r="C52" s="60" t="s">
        <v>398</v>
      </c>
      <c r="D52" s="44" t="s">
        <v>399</v>
      </c>
      <c r="E52" s="43" t="s">
        <v>400</v>
      </c>
      <c r="F52" s="43" t="s">
        <v>18</v>
      </c>
      <c r="G52" s="68">
        <v>45019</v>
      </c>
      <c r="H52" s="68">
        <v>45749</v>
      </c>
      <c r="I52" s="68" t="s">
        <v>82</v>
      </c>
      <c r="J52" s="62">
        <f t="shared" si="2"/>
        <v>45569</v>
      </c>
      <c r="K52" s="70">
        <v>88000</v>
      </c>
      <c r="L52" s="42" t="s">
        <v>157</v>
      </c>
      <c r="M52" s="42" t="s">
        <v>248</v>
      </c>
      <c r="N52" s="42" t="s">
        <v>257</v>
      </c>
      <c r="O52" s="43" t="s">
        <v>263</v>
      </c>
      <c r="P52" s="43" t="s">
        <v>20</v>
      </c>
      <c r="Q52" s="43"/>
      <c r="R52" s="111"/>
    </row>
    <row r="53" spans="1:18" ht="13.8" x14ac:dyDescent="0.25">
      <c r="B53" s="44" t="s">
        <v>528</v>
      </c>
      <c r="C53" s="60" t="s">
        <v>529</v>
      </c>
      <c r="D53" s="44"/>
      <c r="E53" s="43" t="s">
        <v>530</v>
      </c>
      <c r="F53" s="43" t="s">
        <v>20</v>
      </c>
      <c r="G53" s="68">
        <v>45390</v>
      </c>
      <c r="H53" s="68">
        <v>45777</v>
      </c>
      <c r="I53" s="68" t="s">
        <v>82</v>
      </c>
      <c r="J53" s="62">
        <f t="shared" si="2"/>
        <v>45597</v>
      </c>
      <c r="K53" s="70">
        <v>30000</v>
      </c>
      <c r="L53" s="42" t="s">
        <v>157</v>
      </c>
      <c r="M53" s="42" t="s">
        <v>155</v>
      </c>
      <c r="N53" s="42" t="s">
        <v>212</v>
      </c>
      <c r="O53" s="43" t="s">
        <v>267</v>
      </c>
      <c r="P53" s="43" t="s">
        <v>20</v>
      </c>
      <c r="Q53" s="43"/>
      <c r="R53" s="111"/>
    </row>
    <row r="54" spans="1:18" ht="27.6" x14ac:dyDescent="0.25">
      <c r="B54" s="44" t="s">
        <v>543</v>
      </c>
      <c r="C54" s="60" t="s">
        <v>544</v>
      </c>
      <c r="D54" s="137" t="s">
        <v>546</v>
      </c>
      <c r="E54" s="43" t="s">
        <v>545</v>
      </c>
      <c r="F54" s="43" t="s">
        <v>18</v>
      </c>
      <c r="G54" s="68">
        <v>45413</v>
      </c>
      <c r="H54" s="68">
        <v>45777</v>
      </c>
      <c r="I54" s="68" t="s">
        <v>82</v>
      </c>
      <c r="J54" s="62">
        <f t="shared" si="2"/>
        <v>45597</v>
      </c>
      <c r="K54" s="70">
        <v>19450</v>
      </c>
      <c r="L54" s="42" t="s">
        <v>157</v>
      </c>
      <c r="M54" s="42" t="s">
        <v>248</v>
      </c>
      <c r="N54" s="64" t="s">
        <v>239</v>
      </c>
      <c r="O54" s="43" t="s">
        <v>239</v>
      </c>
      <c r="P54" s="42" t="s">
        <v>18</v>
      </c>
      <c r="Q54" s="43"/>
      <c r="R54" s="111"/>
    </row>
    <row r="55" spans="1:18" ht="27.6" x14ac:dyDescent="0.25">
      <c r="A55" s="127"/>
      <c r="B55" s="71" t="s">
        <v>207</v>
      </c>
      <c r="C55" s="60" t="s">
        <v>208</v>
      </c>
      <c r="D55" s="60" t="s">
        <v>210</v>
      </c>
      <c r="E55" s="43" t="s">
        <v>211</v>
      </c>
      <c r="F55" s="42" t="s">
        <v>20</v>
      </c>
      <c r="G55" s="62">
        <v>43891</v>
      </c>
      <c r="H55" s="62">
        <v>45777</v>
      </c>
      <c r="I55" s="87">
        <v>45777</v>
      </c>
      <c r="J55" s="62">
        <f t="shared" ref="J55:J56" si="6">SUM(H55-180)</f>
        <v>45597</v>
      </c>
      <c r="K55" s="70"/>
      <c r="L55" s="42" t="s">
        <v>157</v>
      </c>
      <c r="M55" s="42" t="s">
        <v>155</v>
      </c>
      <c r="N55" s="61" t="s">
        <v>212</v>
      </c>
      <c r="O55" s="64" t="s">
        <v>262</v>
      </c>
      <c r="P55" s="42" t="s">
        <v>20</v>
      </c>
      <c r="Q55" s="61">
        <v>3839</v>
      </c>
      <c r="R55" s="82"/>
    </row>
    <row r="56" spans="1:18" s="84" customFormat="1" ht="27.6" x14ac:dyDescent="0.25">
      <c r="A56" s="138"/>
      <c r="B56" s="71" t="s">
        <v>207</v>
      </c>
      <c r="C56" s="60" t="s">
        <v>209</v>
      </c>
      <c r="D56" s="60" t="s">
        <v>213</v>
      </c>
      <c r="E56" s="128" t="s">
        <v>214</v>
      </c>
      <c r="F56" s="42" t="s">
        <v>20</v>
      </c>
      <c r="G56" s="62">
        <v>43891</v>
      </c>
      <c r="H56" s="62">
        <v>45777</v>
      </c>
      <c r="I56" s="87">
        <v>45777</v>
      </c>
      <c r="J56" s="62">
        <f t="shared" si="6"/>
        <v>45597</v>
      </c>
      <c r="K56" s="70"/>
      <c r="L56" s="42" t="s">
        <v>157</v>
      </c>
      <c r="M56" s="42" t="s">
        <v>155</v>
      </c>
      <c r="N56" s="61" t="s">
        <v>212</v>
      </c>
      <c r="O56" s="64" t="s">
        <v>262</v>
      </c>
      <c r="P56" s="61" t="s">
        <v>18</v>
      </c>
      <c r="Q56" s="61">
        <v>3864</v>
      </c>
      <c r="R56" s="66"/>
    </row>
    <row r="57" spans="1:18" ht="13.8" x14ac:dyDescent="0.25">
      <c r="A57" s="45"/>
      <c r="B57" s="66" t="s">
        <v>298</v>
      </c>
      <c r="C57" s="60" t="s">
        <v>171</v>
      </c>
      <c r="D57" s="66" t="s">
        <v>126</v>
      </c>
      <c r="E57" s="42" t="s">
        <v>297</v>
      </c>
      <c r="F57" s="42" t="s">
        <v>20</v>
      </c>
      <c r="G57" s="62">
        <v>44697</v>
      </c>
      <c r="H57" s="62">
        <v>45792</v>
      </c>
      <c r="I57" s="62">
        <v>46522</v>
      </c>
      <c r="J57" s="62">
        <f t="shared" si="2"/>
        <v>45612</v>
      </c>
      <c r="K57" s="65">
        <v>7740</v>
      </c>
      <c r="L57" s="42" t="s">
        <v>157</v>
      </c>
      <c r="M57" s="42" t="s">
        <v>248</v>
      </c>
      <c r="N57" s="42" t="s">
        <v>154</v>
      </c>
      <c r="O57" s="42" t="s">
        <v>247</v>
      </c>
      <c r="P57" s="42" t="s">
        <v>18</v>
      </c>
      <c r="Q57" s="42"/>
      <c r="R57" s="66"/>
    </row>
    <row r="58" spans="1:18" s="89" customFormat="1" ht="13.8" x14ac:dyDescent="0.25">
      <c r="A58" s="103"/>
      <c r="B58" s="71" t="s">
        <v>309</v>
      </c>
      <c r="C58" s="60" t="s">
        <v>170</v>
      </c>
      <c r="D58" s="60" t="s">
        <v>121</v>
      </c>
      <c r="E58" s="61" t="s">
        <v>60</v>
      </c>
      <c r="F58" s="61" t="s">
        <v>20</v>
      </c>
      <c r="G58" s="87">
        <v>44701</v>
      </c>
      <c r="H58" s="87">
        <v>45796</v>
      </c>
      <c r="I58" s="62">
        <v>46477</v>
      </c>
      <c r="J58" s="62">
        <f t="shared" si="2"/>
        <v>45616</v>
      </c>
      <c r="K58" s="70">
        <v>247349</v>
      </c>
      <c r="L58" s="42" t="s">
        <v>157</v>
      </c>
      <c r="M58" s="42" t="s">
        <v>248</v>
      </c>
      <c r="N58" s="64" t="s">
        <v>239</v>
      </c>
      <c r="O58" s="61" t="s">
        <v>245</v>
      </c>
      <c r="P58" s="61" t="s">
        <v>20</v>
      </c>
      <c r="Q58" s="61">
        <v>3706</v>
      </c>
      <c r="R58" s="88" t="s">
        <v>95</v>
      </c>
    </row>
    <row r="59" spans="1:18" ht="25.5" customHeight="1" x14ac:dyDescent="0.25">
      <c r="A59" s="108" t="s">
        <v>103</v>
      </c>
      <c r="B59" s="71" t="s">
        <v>309</v>
      </c>
      <c r="C59" s="66" t="s">
        <v>143</v>
      </c>
      <c r="D59" s="60" t="s">
        <v>122</v>
      </c>
      <c r="E59" s="61" t="s">
        <v>60</v>
      </c>
      <c r="F59" s="61" t="s">
        <v>20</v>
      </c>
      <c r="G59" s="87">
        <v>44701</v>
      </c>
      <c r="H59" s="87">
        <v>45796</v>
      </c>
      <c r="I59" s="62">
        <v>46477</v>
      </c>
      <c r="J59" s="62">
        <f t="shared" si="2"/>
        <v>45616</v>
      </c>
      <c r="K59" s="70">
        <v>108392</v>
      </c>
      <c r="L59" s="42" t="s">
        <v>157</v>
      </c>
      <c r="M59" s="42" t="s">
        <v>248</v>
      </c>
      <c r="N59" s="64" t="s">
        <v>239</v>
      </c>
      <c r="O59" s="61" t="s">
        <v>245</v>
      </c>
      <c r="P59" s="61" t="s">
        <v>20</v>
      </c>
      <c r="Q59" s="119">
        <v>3706</v>
      </c>
      <c r="R59" s="88" t="s">
        <v>95</v>
      </c>
    </row>
    <row r="60" spans="1:18" ht="27.6" x14ac:dyDescent="0.25">
      <c r="A60" s="108" t="s">
        <v>96</v>
      </c>
      <c r="B60" s="71" t="s">
        <v>309</v>
      </c>
      <c r="C60" s="66" t="s">
        <v>144</v>
      </c>
      <c r="D60" s="60" t="s">
        <v>123</v>
      </c>
      <c r="E60" s="61" t="s">
        <v>60</v>
      </c>
      <c r="F60" s="61" t="s">
        <v>20</v>
      </c>
      <c r="G60" s="87">
        <v>44701</v>
      </c>
      <c r="H60" s="87">
        <v>45796</v>
      </c>
      <c r="I60" s="62">
        <v>46477</v>
      </c>
      <c r="J60" s="62">
        <f t="shared" si="2"/>
        <v>45616</v>
      </c>
      <c r="K60" s="70">
        <v>8750</v>
      </c>
      <c r="L60" s="42" t="s">
        <v>157</v>
      </c>
      <c r="M60" s="42" t="s">
        <v>248</v>
      </c>
      <c r="N60" s="64" t="s">
        <v>239</v>
      </c>
      <c r="O60" s="61" t="s">
        <v>245</v>
      </c>
      <c r="P60" s="61" t="s">
        <v>20</v>
      </c>
      <c r="Q60" s="119">
        <v>3706</v>
      </c>
      <c r="R60" s="88" t="s">
        <v>95</v>
      </c>
    </row>
    <row r="61" spans="1:18" ht="13.8" x14ac:dyDescent="0.25">
      <c r="A61" s="108" t="s">
        <v>96</v>
      </c>
      <c r="B61" s="71" t="s">
        <v>309</v>
      </c>
      <c r="C61" s="66" t="s">
        <v>294</v>
      </c>
      <c r="D61" s="60" t="s">
        <v>295</v>
      </c>
      <c r="E61" s="61" t="s">
        <v>60</v>
      </c>
      <c r="F61" s="61" t="s">
        <v>20</v>
      </c>
      <c r="G61" s="87">
        <v>44701</v>
      </c>
      <c r="H61" s="87">
        <v>45796</v>
      </c>
      <c r="I61" s="62">
        <v>46477</v>
      </c>
      <c r="J61" s="62">
        <f t="shared" si="2"/>
        <v>45616</v>
      </c>
      <c r="K61" s="70">
        <v>30100</v>
      </c>
      <c r="L61" s="42" t="s">
        <v>157</v>
      </c>
      <c r="M61" s="42" t="s">
        <v>248</v>
      </c>
      <c r="N61" s="64" t="s">
        <v>239</v>
      </c>
      <c r="O61" s="61" t="s">
        <v>245</v>
      </c>
      <c r="P61" s="61" t="s">
        <v>20</v>
      </c>
      <c r="Q61" s="119">
        <v>3707</v>
      </c>
      <c r="R61" s="88" t="s">
        <v>95</v>
      </c>
    </row>
    <row r="62" spans="1:18" ht="27.6" customHeight="1" x14ac:dyDescent="0.25">
      <c r="A62" s="108" t="s">
        <v>96</v>
      </c>
      <c r="B62" s="71" t="s">
        <v>309</v>
      </c>
      <c r="C62" s="66" t="s">
        <v>292</v>
      </c>
      <c r="D62" s="60" t="s">
        <v>124</v>
      </c>
      <c r="E62" s="61" t="s">
        <v>296</v>
      </c>
      <c r="F62" s="61" t="s">
        <v>20</v>
      </c>
      <c r="G62" s="87">
        <v>44701</v>
      </c>
      <c r="H62" s="87">
        <v>45796</v>
      </c>
      <c r="I62" s="62">
        <v>46477</v>
      </c>
      <c r="J62" s="62">
        <f t="shared" si="2"/>
        <v>45616</v>
      </c>
      <c r="K62" s="70">
        <v>99000</v>
      </c>
      <c r="L62" s="42" t="s">
        <v>157</v>
      </c>
      <c r="M62" s="42" t="s">
        <v>248</v>
      </c>
      <c r="N62" s="64" t="s">
        <v>239</v>
      </c>
      <c r="O62" s="61" t="s">
        <v>245</v>
      </c>
      <c r="P62" s="61" t="s">
        <v>20</v>
      </c>
      <c r="Q62" s="119">
        <v>3707</v>
      </c>
      <c r="R62" s="88" t="s">
        <v>95</v>
      </c>
    </row>
    <row r="63" spans="1:18" ht="27" customHeight="1" x14ac:dyDescent="0.25">
      <c r="A63" s="108" t="s">
        <v>96</v>
      </c>
      <c r="B63" s="71" t="s">
        <v>309</v>
      </c>
      <c r="C63" s="66" t="s">
        <v>293</v>
      </c>
      <c r="D63" s="60" t="s">
        <v>125</v>
      </c>
      <c r="E63" s="61" t="s">
        <v>60</v>
      </c>
      <c r="F63" s="61" t="s">
        <v>20</v>
      </c>
      <c r="G63" s="87">
        <v>44701</v>
      </c>
      <c r="H63" s="87">
        <v>45796</v>
      </c>
      <c r="I63" s="62">
        <v>46477</v>
      </c>
      <c r="J63" s="62">
        <f t="shared" si="2"/>
        <v>45616</v>
      </c>
      <c r="K63" s="65">
        <v>55000</v>
      </c>
      <c r="L63" s="42" t="s">
        <v>157</v>
      </c>
      <c r="M63" s="42" t="s">
        <v>248</v>
      </c>
      <c r="N63" s="64" t="s">
        <v>239</v>
      </c>
      <c r="O63" s="61" t="s">
        <v>245</v>
      </c>
      <c r="P63" s="61" t="s">
        <v>20</v>
      </c>
      <c r="Q63" s="67">
        <v>3706</v>
      </c>
      <c r="R63" s="131" t="s">
        <v>95</v>
      </c>
    </row>
    <row r="64" spans="1:18" ht="27" customHeight="1" x14ac:dyDescent="0.25">
      <c r="A64" s="103"/>
      <c r="B64" s="71" t="s">
        <v>300</v>
      </c>
      <c r="C64" s="60" t="s">
        <v>196</v>
      </c>
      <c r="D64" s="60" t="s">
        <v>195</v>
      </c>
      <c r="E64" s="61" t="s">
        <v>299</v>
      </c>
      <c r="F64" s="61" t="s">
        <v>20</v>
      </c>
      <c r="G64" s="87">
        <v>44730</v>
      </c>
      <c r="H64" s="87">
        <v>45825</v>
      </c>
      <c r="I64" s="87" t="s">
        <v>82</v>
      </c>
      <c r="J64" s="62">
        <f t="shared" si="2"/>
        <v>45645</v>
      </c>
      <c r="K64" s="70">
        <v>31000</v>
      </c>
      <c r="L64" s="42" t="s">
        <v>157</v>
      </c>
      <c r="M64" s="42" t="s">
        <v>155</v>
      </c>
      <c r="N64" s="61" t="s">
        <v>255</v>
      </c>
      <c r="O64" s="61" t="s">
        <v>231</v>
      </c>
      <c r="P64" s="61" t="s">
        <v>18</v>
      </c>
      <c r="Q64" s="67">
        <v>3912</v>
      </c>
      <c r="R64" s="59"/>
    </row>
    <row r="65" spans="1:18" s="67" customFormat="1" ht="13.8" x14ac:dyDescent="0.25">
      <c r="A65" s="103"/>
      <c r="B65" s="66" t="s">
        <v>314</v>
      </c>
      <c r="C65" s="60" t="s">
        <v>315</v>
      </c>
      <c r="D65" s="60" t="s">
        <v>316</v>
      </c>
      <c r="E65" s="56" t="s">
        <v>317</v>
      </c>
      <c r="F65" s="42" t="s">
        <v>20</v>
      </c>
      <c r="G65" s="62">
        <v>44760</v>
      </c>
      <c r="H65" s="62">
        <v>45855</v>
      </c>
      <c r="I65" s="62">
        <v>46220</v>
      </c>
      <c r="J65" s="62">
        <f t="shared" si="2"/>
        <v>45675</v>
      </c>
      <c r="K65" s="65">
        <v>89076</v>
      </c>
      <c r="L65" s="42" t="s">
        <v>157</v>
      </c>
      <c r="M65" s="42" t="s">
        <v>248</v>
      </c>
      <c r="N65" s="61" t="s">
        <v>194</v>
      </c>
      <c r="O65" s="42" t="s">
        <v>254</v>
      </c>
      <c r="P65" s="61" t="s">
        <v>20</v>
      </c>
      <c r="Q65" s="45"/>
      <c r="R65" s="84"/>
    </row>
    <row r="66" spans="1:18" ht="13.8" x14ac:dyDescent="0.25">
      <c r="A66" s="103"/>
      <c r="B66" s="66" t="s">
        <v>431</v>
      </c>
      <c r="C66" s="60" t="s">
        <v>432</v>
      </c>
      <c r="D66" s="60" t="s">
        <v>435</v>
      </c>
      <c r="E66" s="56" t="s">
        <v>433</v>
      </c>
      <c r="F66" s="42" t="s">
        <v>18</v>
      </c>
      <c r="G66" s="62">
        <v>45383</v>
      </c>
      <c r="H66" s="62">
        <v>45900</v>
      </c>
      <c r="I66" s="87" t="s">
        <v>82</v>
      </c>
      <c r="J66" s="62">
        <f t="shared" si="2"/>
        <v>45720</v>
      </c>
      <c r="K66" s="65">
        <v>18800</v>
      </c>
      <c r="L66" s="42" t="s">
        <v>157</v>
      </c>
      <c r="M66" s="42" t="s">
        <v>155</v>
      </c>
      <c r="N66" s="61" t="s">
        <v>246</v>
      </c>
      <c r="O66" s="42" t="s">
        <v>434</v>
      </c>
      <c r="P66" s="61" t="s">
        <v>18</v>
      </c>
      <c r="Q66" s="45"/>
      <c r="R66" s="84"/>
    </row>
    <row r="67" spans="1:18" ht="13.8" x14ac:dyDescent="0.25">
      <c r="A67" s="103"/>
      <c r="B67" s="66" t="s">
        <v>353</v>
      </c>
      <c r="C67" s="60" t="s">
        <v>351</v>
      </c>
      <c r="D67" s="60" t="s">
        <v>351</v>
      </c>
      <c r="E67" s="56" t="s">
        <v>352</v>
      </c>
      <c r="F67" s="42" t="s">
        <v>20</v>
      </c>
      <c r="G67" s="62">
        <v>44835</v>
      </c>
      <c r="H67" s="62">
        <v>45930</v>
      </c>
      <c r="I67" s="62">
        <v>46660</v>
      </c>
      <c r="J67" s="62">
        <f t="shared" si="2"/>
        <v>45750</v>
      </c>
      <c r="K67" s="65">
        <v>7000</v>
      </c>
      <c r="L67" s="42" t="s">
        <v>157</v>
      </c>
      <c r="M67" s="42" t="s">
        <v>248</v>
      </c>
      <c r="N67" s="42" t="s">
        <v>257</v>
      </c>
      <c r="O67" s="42" t="s">
        <v>260</v>
      </c>
      <c r="P67" s="61" t="s">
        <v>20</v>
      </c>
      <c r="Q67" s="45"/>
      <c r="R67" s="84"/>
    </row>
    <row r="68" spans="1:18" ht="13.8" x14ac:dyDescent="0.25">
      <c r="A68" s="103"/>
      <c r="B68" s="66" t="s">
        <v>393</v>
      </c>
      <c r="C68" s="60" t="s">
        <v>394</v>
      </c>
      <c r="D68" s="60"/>
      <c r="E68" s="56" t="s">
        <v>395</v>
      </c>
      <c r="F68" s="42" t="s">
        <v>20</v>
      </c>
      <c r="G68" s="62">
        <v>44835</v>
      </c>
      <c r="H68" s="62">
        <v>45930</v>
      </c>
      <c r="I68" s="62">
        <v>46660</v>
      </c>
      <c r="J68" s="62">
        <f t="shared" si="2"/>
        <v>45750</v>
      </c>
      <c r="K68" s="65">
        <v>82500</v>
      </c>
      <c r="L68" s="42" t="s">
        <v>157</v>
      </c>
      <c r="M68" s="42" t="s">
        <v>248</v>
      </c>
      <c r="N68" s="42" t="s">
        <v>396</v>
      </c>
      <c r="O68" s="42" t="s">
        <v>194</v>
      </c>
      <c r="P68" s="61" t="s">
        <v>18</v>
      </c>
      <c r="Q68" s="45"/>
      <c r="R68" s="84"/>
    </row>
    <row r="69" spans="1:18" ht="13.8" x14ac:dyDescent="0.25">
      <c r="A69" s="103"/>
      <c r="B69" s="66" t="s">
        <v>448</v>
      </c>
      <c r="C69" s="60" t="s">
        <v>449</v>
      </c>
      <c r="D69" s="60" t="s">
        <v>450</v>
      </c>
      <c r="E69" s="61" t="s">
        <v>403</v>
      </c>
      <c r="F69" s="42" t="s">
        <v>18</v>
      </c>
      <c r="G69" s="62">
        <v>44835</v>
      </c>
      <c r="H69" s="62">
        <v>45930</v>
      </c>
      <c r="I69" s="62" t="s">
        <v>82</v>
      </c>
      <c r="J69" s="62">
        <f t="shared" si="2"/>
        <v>45750</v>
      </c>
      <c r="K69" s="65">
        <v>65907</v>
      </c>
      <c r="L69" s="42" t="s">
        <v>157</v>
      </c>
      <c r="M69" s="42" t="s">
        <v>155</v>
      </c>
      <c r="N69" s="42" t="s">
        <v>255</v>
      </c>
      <c r="O69" s="42" t="s">
        <v>231</v>
      </c>
      <c r="P69" s="42" t="s">
        <v>18</v>
      </c>
      <c r="Q69" s="45"/>
      <c r="R69" s="84"/>
    </row>
    <row r="70" spans="1:18" ht="13.8" x14ac:dyDescent="0.25">
      <c r="A70" s="103"/>
      <c r="B70" s="121" t="s">
        <v>328</v>
      </c>
      <c r="C70" s="60" t="s">
        <v>329</v>
      </c>
      <c r="D70" s="122" t="s">
        <v>330</v>
      </c>
      <c r="E70" s="42" t="s">
        <v>331</v>
      </c>
      <c r="F70" s="42" t="s">
        <v>18</v>
      </c>
      <c r="G70" s="62">
        <v>44866</v>
      </c>
      <c r="H70" s="62">
        <v>45961</v>
      </c>
      <c r="I70" s="62" t="s">
        <v>82</v>
      </c>
      <c r="J70" s="62">
        <f t="shared" si="2"/>
        <v>45781</v>
      </c>
      <c r="K70" s="65">
        <v>46190</v>
      </c>
      <c r="L70" s="42" t="s">
        <v>157</v>
      </c>
      <c r="M70" s="42" t="s">
        <v>248</v>
      </c>
      <c r="N70" s="61" t="s">
        <v>239</v>
      </c>
      <c r="O70" s="61" t="s">
        <v>253</v>
      </c>
      <c r="P70" s="61" t="s">
        <v>18</v>
      </c>
      <c r="Q70" s="45"/>
      <c r="R70" s="59"/>
    </row>
    <row r="71" spans="1:18" ht="13.8" x14ac:dyDescent="0.25">
      <c r="A71" s="103"/>
      <c r="B71" s="121" t="s">
        <v>361</v>
      </c>
      <c r="C71" s="60" t="s">
        <v>362</v>
      </c>
      <c r="D71" s="122"/>
      <c r="E71" s="42" t="s">
        <v>363</v>
      </c>
      <c r="F71" s="42" t="s">
        <v>20</v>
      </c>
      <c r="G71" s="62">
        <v>44866</v>
      </c>
      <c r="H71" s="62">
        <v>45961</v>
      </c>
      <c r="I71" s="62">
        <v>46691</v>
      </c>
      <c r="J71" s="62">
        <f t="shared" si="2"/>
        <v>45781</v>
      </c>
      <c r="K71" s="65">
        <v>74185</v>
      </c>
      <c r="L71" s="42" t="s">
        <v>157</v>
      </c>
      <c r="M71" s="42" t="s">
        <v>155</v>
      </c>
      <c r="N71" s="61" t="s">
        <v>364</v>
      </c>
      <c r="O71" s="61" t="s">
        <v>364</v>
      </c>
      <c r="P71" s="61"/>
      <c r="Q71" s="45"/>
      <c r="R71" s="59"/>
    </row>
    <row r="72" spans="1:18" s="89" customFormat="1" ht="13.8" x14ac:dyDescent="0.25">
      <c r="A72" s="103"/>
      <c r="B72" s="121" t="s">
        <v>365</v>
      </c>
      <c r="C72" s="60" t="s">
        <v>366</v>
      </c>
      <c r="D72" s="60" t="s">
        <v>368</v>
      </c>
      <c r="E72" s="42" t="s">
        <v>367</v>
      </c>
      <c r="F72" s="42" t="s">
        <v>20</v>
      </c>
      <c r="G72" s="62">
        <v>44866</v>
      </c>
      <c r="H72" s="62">
        <v>45961</v>
      </c>
      <c r="I72" s="62">
        <v>46691</v>
      </c>
      <c r="J72" s="62">
        <f t="shared" si="2"/>
        <v>45781</v>
      </c>
      <c r="K72" s="65">
        <v>63744.75</v>
      </c>
      <c r="L72" s="42" t="s">
        <v>157</v>
      </c>
      <c r="M72" s="42" t="s">
        <v>155</v>
      </c>
      <c r="N72" s="42" t="s">
        <v>246</v>
      </c>
      <c r="O72" s="42" t="s">
        <v>369</v>
      </c>
      <c r="P72" s="42" t="s">
        <v>20</v>
      </c>
      <c r="Q72" s="45"/>
      <c r="R72" s="59"/>
    </row>
    <row r="73" spans="1:18" ht="13.8" x14ac:dyDescent="0.25">
      <c r="A73" s="103"/>
      <c r="B73" s="66" t="s">
        <v>446</v>
      </c>
      <c r="C73" s="60" t="s">
        <v>167</v>
      </c>
      <c r="D73" s="66" t="s">
        <v>114</v>
      </c>
      <c r="E73" s="42" t="s">
        <v>447</v>
      </c>
      <c r="F73" s="42" t="s">
        <v>20</v>
      </c>
      <c r="G73" s="62">
        <v>45231</v>
      </c>
      <c r="H73" s="62">
        <v>45961</v>
      </c>
      <c r="I73" s="62">
        <v>46691</v>
      </c>
      <c r="J73" s="62">
        <f t="shared" si="2"/>
        <v>45781</v>
      </c>
      <c r="K73" s="65">
        <v>620040</v>
      </c>
      <c r="L73" s="42" t="s">
        <v>157</v>
      </c>
      <c r="M73" s="42" t="s">
        <v>248</v>
      </c>
      <c r="N73" s="42" t="s">
        <v>239</v>
      </c>
      <c r="O73" s="42" t="s">
        <v>253</v>
      </c>
      <c r="P73" s="42" t="s">
        <v>18</v>
      </c>
      <c r="Q73" s="45"/>
      <c r="R73" s="84" t="s">
        <v>159</v>
      </c>
    </row>
    <row r="74" spans="1:18" ht="13.8" x14ac:dyDescent="0.25">
      <c r="A74" s="45"/>
      <c r="B74" s="66" t="s">
        <v>467</v>
      </c>
      <c r="C74" s="60" t="s">
        <v>348</v>
      </c>
      <c r="D74" s="66" t="s">
        <v>349</v>
      </c>
      <c r="E74" s="42" t="s">
        <v>350</v>
      </c>
      <c r="F74" s="42" t="s">
        <v>20</v>
      </c>
      <c r="G74" s="62">
        <v>44144</v>
      </c>
      <c r="H74" s="62">
        <v>45969</v>
      </c>
      <c r="I74" s="62">
        <v>46699</v>
      </c>
      <c r="J74" s="62">
        <f t="shared" si="2"/>
        <v>45789</v>
      </c>
      <c r="K74" s="64">
        <v>202819</v>
      </c>
      <c r="L74" s="42" t="s">
        <v>157</v>
      </c>
      <c r="M74" s="42" t="s">
        <v>155</v>
      </c>
      <c r="N74" s="64" t="s">
        <v>255</v>
      </c>
      <c r="O74" s="64" t="s">
        <v>156</v>
      </c>
      <c r="P74" s="65" t="s">
        <v>18</v>
      </c>
      <c r="Q74" s="42"/>
      <c r="R74" s="86"/>
    </row>
    <row r="75" spans="1:18" ht="13.8" x14ac:dyDescent="0.25">
      <c r="A75" s="126"/>
      <c r="B75" s="104" t="s">
        <v>445</v>
      </c>
      <c r="C75" s="60" t="s">
        <v>271</v>
      </c>
      <c r="D75" s="71" t="s">
        <v>272</v>
      </c>
      <c r="E75" s="61" t="s">
        <v>273</v>
      </c>
      <c r="F75" s="42" t="s">
        <v>20</v>
      </c>
      <c r="G75" s="87">
        <v>45197</v>
      </c>
      <c r="H75" s="87">
        <v>45991</v>
      </c>
      <c r="I75" s="87">
        <v>46721</v>
      </c>
      <c r="J75" s="62">
        <f t="shared" si="2"/>
        <v>45811</v>
      </c>
      <c r="K75" s="70">
        <v>63610</v>
      </c>
      <c r="L75" s="42" t="s">
        <v>157</v>
      </c>
      <c r="M75" s="42" t="s">
        <v>248</v>
      </c>
      <c r="N75" s="61" t="s">
        <v>194</v>
      </c>
      <c r="O75" s="57" t="s">
        <v>259</v>
      </c>
      <c r="P75" s="61" t="s">
        <v>20</v>
      </c>
      <c r="R75" s="110"/>
    </row>
    <row r="76" spans="1:18" ht="28.5" customHeight="1" x14ac:dyDescent="0.25">
      <c r="A76" s="45" t="s">
        <v>67</v>
      </c>
      <c r="B76" s="60" t="s">
        <v>185</v>
      </c>
      <c r="C76" s="60" t="s">
        <v>147</v>
      </c>
      <c r="D76" s="60" t="s">
        <v>138</v>
      </c>
      <c r="E76" s="42" t="s">
        <v>387</v>
      </c>
      <c r="F76" s="42" t="s">
        <v>20</v>
      </c>
      <c r="G76" s="62">
        <v>44895</v>
      </c>
      <c r="H76" s="62">
        <v>45992</v>
      </c>
      <c r="I76" s="142" t="s">
        <v>82</v>
      </c>
      <c r="J76" s="62">
        <f t="shared" si="2"/>
        <v>45812</v>
      </c>
      <c r="K76" s="65">
        <v>1000</v>
      </c>
      <c r="L76" s="42" t="s">
        <v>157</v>
      </c>
      <c r="M76" s="42" t="s">
        <v>248</v>
      </c>
      <c r="N76" s="42" t="s">
        <v>154</v>
      </c>
      <c r="O76" s="42" t="s">
        <v>247</v>
      </c>
      <c r="P76" s="42" t="s">
        <v>20</v>
      </c>
      <c r="Q76" s="42"/>
      <c r="R76" s="82" t="s">
        <v>85</v>
      </c>
    </row>
    <row r="77" spans="1:18" s="90" customFormat="1" ht="27.6" x14ac:dyDescent="0.25">
      <c r="A77" s="126"/>
      <c r="B77" s="44" t="s">
        <v>471</v>
      </c>
      <c r="C77" s="60" t="s">
        <v>472</v>
      </c>
      <c r="D77" s="44" t="s">
        <v>473</v>
      </c>
      <c r="E77" s="43" t="s">
        <v>385</v>
      </c>
      <c r="F77" s="43" t="s">
        <v>20</v>
      </c>
      <c r="G77" s="68">
        <v>45308</v>
      </c>
      <c r="H77" s="68">
        <v>46022</v>
      </c>
      <c r="I77" s="68">
        <v>46387</v>
      </c>
      <c r="J77" s="62">
        <f t="shared" si="2"/>
        <v>45842</v>
      </c>
      <c r="K77" s="70">
        <v>174000</v>
      </c>
      <c r="L77" s="42" t="s">
        <v>157</v>
      </c>
      <c r="M77" s="42" t="s">
        <v>155</v>
      </c>
      <c r="N77" s="61" t="s">
        <v>250</v>
      </c>
      <c r="O77" s="61" t="s">
        <v>335</v>
      </c>
      <c r="P77" s="43" t="s">
        <v>18</v>
      </c>
      <c r="Q77" s="134"/>
      <c r="R77" s="132"/>
    </row>
    <row r="78" spans="1:18" s="90" customFormat="1" ht="27.6" x14ac:dyDescent="0.25">
      <c r="A78" s="126"/>
      <c r="B78" s="44" t="s">
        <v>482</v>
      </c>
      <c r="C78" s="60" t="s">
        <v>481</v>
      </c>
      <c r="D78" s="44"/>
      <c r="E78" s="43" t="s">
        <v>411</v>
      </c>
      <c r="F78" s="43" t="s">
        <v>20</v>
      </c>
      <c r="G78" s="68">
        <v>45180</v>
      </c>
      <c r="H78" s="68">
        <v>46010</v>
      </c>
      <c r="I78" s="68" t="s">
        <v>82</v>
      </c>
      <c r="J78" s="62">
        <f t="shared" si="2"/>
        <v>45830</v>
      </c>
      <c r="K78" s="70">
        <v>106313</v>
      </c>
      <c r="L78" s="42" t="s">
        <v>157</v>
      </c>
      <c r="M78" s="42" t="s">
        <v>155</v>
      </c>
      <c r="N78" s="61" t="s">
        <v>154</v>
      </c>
      <c r="O78" s="61" t="s">
        <v>154</v>
      </c>
      <c r="P78" s="43" t="s">
        <v>18</v>
      </c>
      <c r="Q78" s="50"/>
      <c r="R78" s="110"/>
    </row>
    <row r="79" spans="1:18" ht="13.8" x14ac:dyDescent="0.25">
      <c r="A79" s="103"/>
      <c r="B79" s="66" t="s">
        <v>374</v>
      </c>
      <c r="C79" s="60" t="s">
        <v>375</v>
      </c>
      <c r="D79" s="66"/>
      <c r="E79" s="42" t="s">
        <v>376</v>
      </c>
      <c r="F79" s="42" t="s">
        <v>20</v>
      </c>
      <c r="G79" s="62">
        <v>44942</v>
      </c>
      <c r="H79" s="62">
        <v>46037</v>
      </c>
      <c r="I79" s="62" t="s">
        <v>82</v>
      </c>
      <c r="J79" s="62">
        <f t="shared" si="2"/>
        <v>45857</v>
      </c>
      <c r="K79" s="64">
        <v>7096.6</v>
      </c>
      <c r="L79" s="42" t="s">
        <v>157</v>
      </c>
      <c r="M79" s="42" t="s">
        <v>155</v>
      </c>
      <c r="N79" s="61" t="s">
        <v>255</v>
      </c>
      <c r="O79" s="43" t="s">
        <v>231</v>
      </c>
      <c r="P79" s="43" t="s">
        <v>18</v>
      </c>
      <c r="Q79" s="45"/>
      <c r="R79" s="59"/>
    </row>
    <row r="80" spans="1:18" ht="13.8" x14ac:dyDescent="0.25">
      <c r="A80" s="67" t="s">
        <v>69</v>
      </c>
      <c r="B80" s="60" t="s">
        <v>386</v>
      </c>
      <c r="C80" s="60" t="s">
        <v>164</v>
      </c>
      <c r="D80" s="66" t="s">
        <v>115</v>
      </c>
      <c r="E80" s="42" t="s">
        <v>68</v>
      </c>
      <c r="F80" s="42" t="s">
        <v>20</v>
      </c>
      <c r="G80" s="62">
        <v>44956</v>
      </c>
      <c r="H80" s="62">
        <v>46051</v>
      </c>
      <c r="I80" s="62">
        <v>46416</v>
      </c>
      <c r="J80" s="62">
        <f t="shared" si="2"/>
        <v>45871</v>
      </c>
      <c r="K80" s="65">
        <v>52574</v>
      </c>
      <c r="L80" s="42" t="s">
        <v>157</v>
      </c>
      <c r="M80" s="64" t="s">
        <v>248</v>
      </c>
      <c r="N80" s="42" t="s">
        <v>257</v>
      </c>
      <c r="O80" s="43" t="s">
        <v>260</v>
      </c>
      <c r="P80" s="42" t="s">
        <v>20</v>
      </c>
      <c r="Q80" s="61">
        <v>3296</v>
      </c>
      <c r="R80" s="86"/>
    </row>
    <row r="81" spans="1:18" ht="13.8" x14ac:dyDescent="0.25">
      <c r="A81" s="126"/>
      <c r="B81" s="44" t="s">
        <v>381</v>
      </c>
      <c r="C81" s="60" t="s">
        <v>382</v>
      </c>
      <c r="D81" s="44" t="s">
        <v>383</v>
      </c>
      <c r="E81" s="43" t="s">
        <v>384</v>
      </c>
      <c r="F81" s="43" t="s">
        <v>18</v>
      </c>
      <c r="G81" s="68">
        <v>44958</v>
      </c>
      <c r="H81" s="68">
        <v>46053</v>
      </c>
      <c r="I81" s="43">
        <v>2</v>
      </c>
      <c r="J81" s="62">
        <f t="shared" si="2"/>
        <v>45873</v>
      </c>
      <c r="K81" s="70"/>
      <c r="L81" s="42" t="s">
        <v>157</v>
      </c>
      <c r="M81" s="42" t="s">
        <v>155</v>
      </c>
      <c r="N81" s="64" t="s">
        <v>255</v>
      </c>
      <c r="O81" s="43" t="s">
        <v>156</v>
      </c>
      <c r="P81" s="43" t="s">
        <v>18</v>
      </c>
      <c r="R81" s="110"/>
    </row>
    <row r="82" spans="1:18" s="89" customFormat="1" ht="27.6" x14ac:dyDescent="0.25">
      <c r="A82" s="103" t="s">
        <v>94</v>
      </c>
      <c r="B82" s="135" t="s">
        <v>282</v>
      </c>
      <c r="C82" s="60" t="s">
        <v>283</v>
      </c>
      <c r="D82" s="122" t="s">
        <v>221</v>
      </c>
      <c r="E82" s="42" t="s">
        <v>160</v>
      </c>
      <c r="F82" s="42" t="s">
        <v>20</v>
      </c>
      <c r="G82" s="62">
        <v>44610</v>
      </c>
      <c r="H82" s="62">
        <v>46070</v>
      </c>
      <c r="I82" s="62" t="s">
        <v>82</v>
      </c>
      <c r="J82" s="62">
        <f t="shared" si="2"/>
        <v>45890</v>
      </c>
      <c r="K82" s="65" t="s">
        <v>162</v>
      </c>
      <c r="L82" s="42" t="s">
        <v>157</v>
      </c>
      <c r="M82" s="42" t="s">
        <v>248</v>
      </c>
      <c r="N82" s="61" t="s">
        <v>239</v>
      </c>
      <c r="O82" s="61" t="s">
        <v>253</v>
      </c>
      <c r="P82" s="61" t="s">
        <v>18</v>
      </c>
      <c r="Q82" s="45"/>
      <c r="R82" s="59" t="s">
        <v>161</v>
      </c>
    </row>
    <row r="83" spans="1:18" ht="27.6" x14ac:dyDescent="0.25">
      <c r="A83" s="108"/>
      <c r="B83" s="71" t="s">
        <v>318</v>
      </c>
      <c r="C83" s="60" t="s">
        <v>319</v>
      </c>
      <c r="D83" s="66" t="s">
        <v>320</v>
      </c>
      <c r="E83" s="61" t="s">
        <v>321</v>
      </c>
      <c r="F83" s="61" t="s">
        <v>18</v>
      </c>
      <c r="G83" s="87">
        <v>45170</v>
      </c>
      <c r="H83" s="87">
        <v>46081</v>
      </c>
      <c r="I83" s="87" t="s">
        <v>82</v>
      </c>
      <c r="J83" s="62">
        <f t="shared" si="2"/>
        <v>45901</v>
      </c>
      <c r="K83" s="70">
        <v>118662</v>
      </c>
      <c r="L83" s="42" t="s">
        <v>157</v>
      </c>
      <c r="M83" s="42" t="s">
        <v>248</v>
      </c>
      <c r="N83" s="42" t="s">
        <v>257</v>
      </c>
      <c r="O83" s="61" t="s">
        <v>263</v>
      </c>
      <c r="P83" s="61" t="s">
        <v>18</v>
      </c>
      <c r="Q83" s="67"/>
      <c r="R83" s="59"/>
    </row>
    <row r="84" spans="1:18" ht="13.8" x14ac:dyDescent="0.25">
      <c r="A84" s="108"/>
      <c r="B84" s="104" t="s">
        <v>490</v>
      </c>
      <c r="C84" s="60" t="s">
        <v>489</v>
      </c>
      <c r="D84" s="66"/>
      <c r="E84" s="61" t="s">
        <v>491</v>
      </c>
      <c r="F84" s="61" t="s">
        <v>20</v>
      </c>
      <c r="G84" s="87">
        <v>45351</v>
      </c>
      <c r="H84" s="87">
        <v>46081</v>
      </c>
      <c r="I84" s="87" t="s">
        <v>82</v>
      </c>
      <c r="J84" s="62">
        <f t="shared" si="2"/>
        <v>45901</v>
      </c>
      <c r="K84" s="70">
        <v>8216</v>
      </c>
      <c r="L84" s="42" t="s">
        <v>157</v>
      </c>
      <c r="M84" s="42" t="s">
        <v>248</v>
      </c>
      <c r="N84" s="42" t="s">
        <v>257</v>
      </c>
      <c r="O84" s="61" t="s">
        <v>263</v>
      </c>
      <c r="P84" s="61" t="s">
        <v>18</v>
      </c>
      <c r="Q84" s="67"/>
      <c r="R84" s="59"/>
    </row>
    <row r="85" spans="1:18" ht="27.6" x14ac:dyDescent="0.25">
      <c r="A85" s="139"/>
      <c r="B85" s="104" t="s">
        <v>285</v>
      </c>
      <c r="C85" s="60" t="s">
        <v>286</v>
      </c>
      <c r="D85" s="104" t="s">
        <v>287</v>
      </c>
      <c r="E85" s="61" t="s">
        <v>288</v>
      </c>
      <c r="F85" s="61" t="s">
        <v>20</v>
      </c>
      <c r="G85" s="87">
        <v>44578</v>
      </c>
      <c r="H85" s="87">
        <v>46107</v>
      </c>
      <c r="I85" s="62" t="s">
        <v>82</v>
      </c>
      <c r="J85" s="62">
        <f t="shared" si="2"/>
        <v>45927</v>
      </c>
      <c r="K85" s="70">
        <v>40000</v>
      </c>
      <c r="L85" s="42" t="s">
        <v>157</v>
      </c>
      <c r="M85" s="42" t="s">
        <v>155</v>
      </c>
      <c r="N85" s="61" t="s">
        <v>212</v>
      </c>
      <c r="O85" s="61" t="s">
        <v>262</v>
      </c>
      <c r="P85" s="61" t="s">
        <v>18</v>
      </c>
      <c r="Q85" s="67"/>
      <c r="R85" s="67"/>
    </row>
    <row r="86" spans="1:18" ht="27.6" x14ac:dyDescent="0.25">
      <c r="A86" s="139"/>
      <c r="B86" s="104" t="s">
        <v>485</v>
      </c>
      <c r="C86" s="60" t="s">
        <v>486</v>
      </c>
      <c r="D86" s="60" t="s">
        <v>487</v>
      </c>
      <c r="E86" s="61" t="s">
        <v>488</v>
      </c>
      <c r="F86" s="61" t="s">
        <v>18</v>
      </c>
      <c r="G86" s="87">
        <v>45320</v>
      </c>
      <c r="H86" s="87">
        <v>46112</v>
      </c>
      <c r="I86" s="62" t="s">
        <v>82</v>
      </c>
      <c r="J86" s="62">
        <f t="shared" si="2"/>
        <v>45932</v>
      </c>
      <c r="K86" s="70">
        <v>367808.23</v>
      </c>
      <c r="L86" s="42" t="s">
        <v>157</v>
      </c>
      <c r="M86" s="42" t="s">
        <v>248</v>
      </c>
      <c r="N86" s="61" t="s">
        <v>154</v>
      </c>
      <c r="O86" s="61" t="s">
        <v>154</v>
      </c>
      <c r="P86" s="61" t="s">
        <v>18</v>
      </c>
      <c r="Q86" s="67"/>
      <c r="R86" s="67"/>
    </row>
    <row r="87" spans="1:18" ht="13.8" x14ac:dyDescent="0.25">
      <c r="A87" s="139"/>
      <c r="B87" s="104" t="s">
        <v>515</v>
      </c>
      <c r="C87" s="60" t="s">
        <v>513</v>
      </c>
      <c r="D87" s="60"/>
      <c r="E87" s="61" t="s">
        <v>514</v>
      </c>
      <c r="F87" s="61" t="s">
        <v>18</v>
      </c>
      <c r="G87" s="87">
        <v>45383</v>
      </c>
      <c r="H87" s="87">
        <v>46112</v>
      </c>
      <c r="I87" s="62"/>
      <c r="J87" s="62">
        <f t="shared" si="2"/>
        <v>45932</v>
      </c>
      <c r="K87" s="70">
        <v>42389.55</v>
      </c>
      <c r="L87" s="42" t="s">
        <v>157</v>
      </c>
      <c r="M87" s="42" t="s">
        <v>155</v>
      </c>
      <c r="N87" s="61" t="s">
        <v>250</v>
      </c>
      <c r="O87" s="61" t="s">
        <v>335</v>
      </c>
      <c r="P87" s="61" t="s">
        <v>18</v>
      </c>
      <c r="Q87" s="67"/>
      <c r="R87" s="67"/>
    </row>
    <row r="88" spans="1:18" ht="13.8" x14ac:dyDescent="0.25">
      <c r="A88" s="139"/>
      <c r="B88" s="104" t="s">
        <v>525</v>
      </c>
      <c r="C88" s="60" t="s">
        <v>526</v>
      </c>
      <c r="D88" s="60"/>
      <c r="E88" s="61" t="s">
        <v>527</v>
      </c>
      <c r="F88" s="61" t="s">
        <v>18</v>
      </c>
      <c r="G88" s="87">
        <v>45383</v>
      </c>
      <c r="H88" s="87">
        <v>46112</v>
      </c>
      <c r="I88" s="62" t="s">
        <v>82</v>
      </c>
      <c r="J88" s="62">
        <v>45932</v>
      </c>
      <c r="K88" s="70">
        <v>23262</v>
      </c>
      <c r="L88" s="42" t="s">
        <v>157</v>
      </c>
      <c r="M88" s="42" t="s">
        <v>248</v>
      </c>
      <c r="N88" s="42" t="s">
        <v>257</v>
      </c>
      <c r="O88" s="61" t="s">
        <v>263</v>
      </c>
      <c r="P88" s="61" t="s">
        <v>18</v>
      </c>
      <c r="Q88" s="67"/>
      <c r="R88" s="67"/>
    </row>
    <row r="89" spans="1:18" ht="13.8" x14ac:dyDescent="0.25">
      <c r="A89" s="139"/>
      <c r="B89" s="104" t="s">
        <v>401</v>
      </c>
      <c r="C89" s="60" t="s">
        <v>402</v>
      </c>
      <c r="D89" s="104"/>
      <c r="E89" s="61" t="s">
        <v>403</v>
      </c>
      <c r="F89" s="61" t="s">
        <v>20</v>
      </c>
      <c r="G89" s="87">
        <v>45029</v>
      </c>
      <c r="H89" s="87">
        <v>46124</v>
      </c>
      <c r="I89" s="62" t="s">
        <v>82</v>
      </c>
      <c r="J89" s="62">
        <f t="shared" si="2"/>
        <v>45944</v>
      </c>
      <c r="K89" s="70">
        <v>53725.96</v>
      </c>
      <c r="L89" s="42" t="s">
        <v>157</v>
      </c>
      <c r="M89" s="42" t="s">
        <v>155</v>
      </c>
      <c r="N89" s="61" t="s">
        <v>255</v>
      </c>
      <c r="O89" s="61" t="s">
        <v>231</v>
      </c>
      <c r="P89" s="61" t="s">
        <v>20</v>
      </c>
      <c r="Q89" s="67"/>
      <c r="R89" s="67"/>
    </row>
    <row r="90" spans="1:18" ht="27.6" x14ac:dyDescent="0.25">
      <c r="A90" s="139"/>
      <c r="B90" s="104" t="s">
        <v>520</v>
      </c>
      <c r="C90" s="60" t="s">
        <v>519</v>
      </c>
      <c r="D90" s="104"/>
      <c r="E90" s="61" t="s">
        <v>521</v>
      </c>
      <c r="F90" s="61" t="s">
        <v>20</v>
      </c>
      <c r="G90" s="87">
        <v>45413</v>
      </c>
      <c r="H90" s="87">
        <v>46142</v>
      </c>
      <c r="I90" s="62" t="s">
        <v>82</v>
      </c>
      <c r="J90" s="62">
        <f t="shared" si="2"/>
        <v>45962</v>
      </c>
      <c r="K90" s="70">
        <v>18750</v>
      </c>
      <c r="L90" s="42" t="s">
        <v>157</v>
      </c>
      <c r="M90" s="42" t="s">
        <v>248</v>
      </c>
      <c r="N90" s="61" t="s">
        <v>257</v>
      </c>
      <c r="O90" s="61" t="s">
        <v>263</v>
      </c>
      <c r="P90" s="61" t="s">
        <v>18</v>
      </c>
      <c r="Q90" s="67"/>
      <c r="R90" s="67"/>
    </row>
    <row r="91" spans="1:18" ht="13.8" x14ac:dyDescent="0.25">
      <c r="A91" s="139"/>
      <c r="B91" s="44" t="s">
        <v>480</v>
      </c>
      <c r="C91" s="60" t="s">
        <v>477</v>
      </c>
      <c r="D91" s="104" t="s">
        <v>478</v>
      </c>
      <c r="E91" s="61" t="s">
        <v>479</v>
      </c>
      <c r="F91" s="43" t="s">
        <v>18</v>
      </c>
      <c r="G91" s="87">
        <v>44873</v>
      </c>
      <c r="H91" s="87">
        <v>46173</v>
      </c>
      <c r="I91" s="62" t="s">
        <v>82</v>
      </c>
      <c r="J91" s="62">
        <f t="shared" si="2"/>
        <v>45993</v>
      </c>
      <c r="K91" s="70">
        <v>12000</v>
      </c>
      <c r="L91" s="42" t="s">
        <v>157</v>
      </c>
      <c r="M91" s="42" t="s">
        <v>248</v>
      </c>
      <c r="N91" s="61" t="s">
        <v>154</v>
      </c>
      <c r="O91" s="61" t="s">
        <v>154</v>
      </c>
      <c r="P91" s="61" t="s">
        <v>18</v>
      </c>
      <c r="Q91" s="67"/>
      <c r="R91" s="67"/>
    </row>
    <row r="92" spans="1:18" ht="27.6" x14ac:dyDescent="0.25">
      <c r="A92" s="103" t="s">
        <v>86</v>
      </c>
      <c r="B92" s="66" t="s">
        <v>88</v>
      </c>
      <c r="C92" s="60" t="s">
        <v>172</v>
      </c>
      <c r="D92" s="66" t="s">
        <v>136</v>
      </c>
      <c r="E92" s="42" t="s">
        <v>89</v>
      </c>
      <c r="F92" s="42" t="s">
        <v>20</v>
      </c>
      <c r="G92" s="62">
        <v>42534</v>
      </c>
      <c r="H92" s="62">
        <v>46185</v>
      </c>
      <c r="I92" s="62" t="s">
        <v>82</v>
      </c>
      <c r="J92" s="62">
        <f t="shared" si="2"/>
        <v>46005</v>
      </c>
      <c r="K92" s="65">
        <v>30000</v>
      </c>
      <c r="L92" s="42" t="s">
        <v>157</v>
      </c>
      <c r="M92" s="42" t="s">
        <v>248</v>
      </c>
      <c r="N92" s="42" t="s">
        <v>239</v>
      </c>
      <c r="O92" s="42" t="s">
        <v>253</v>
      </c>
      <c r="P92" s="42" t="s">
        <v>18</v>
      </c>
      <c r="Q92" s="45" t="s">
        <v>71</v>
      </c>
      <c r="R92" s="59" t="s">
        <v>90</v>
      </c>
    </row>
    <row r="93" spans="1:18" ht="13.8" x14ac:dyDescent="0.25">
      <c r="A93" s="126"/>
      <c r="B93" s="44" t="s">
        <v>412</v>
      </c>
      <c r="C93" s="60" t="s">
        <v>413</v>
      </c>
      <c r="D93" s="44" t="s">
        <v>413</v>
      </c>
      <c r="E93" s="43" t="s">
        <v>414</v>
      </c>
      <c r="F93" s="43" t="s">
        <v>20</v>
      </c>
      <c r="G93" s="68">
        <v>45135</v>
      </c>
      <c r="H93" s="68">
        <v>46230</v>
      </c>
      <c r="I93" s="43" t="s">
        <v>415</v>
      </c>
      <c r="J93" s="62">
        <f t="shared" si="2"/>
        <v>46050</v>
      </c>
      <c r="K93" s="70">
        <v>177000</v>
      </c>
      <c r="L93" s="42" t="s">
        <v>157</v>
      </c>
      <c r="M93" s="66" t="s">
        <v>248</v>
      </c>
      <c r="N93" s="71" t="s">
        <v>239</v>
      </c>
      <c r="O93" s="44" t="s">
        <v>256</v>
      </c>
      <c r="P93" s="43" t="s">
        <v>18</v>
      </c>
      <c r="R93" s="110"/>
    </row>
    <row r="94" spans="1:18" ht="13.8" x14ac:dyDescent="0.25">
      <c r="A94" s="126"/>
      <c r="B94" s="44" t="s">
        <v>428</v>
      </c>
      <c r="C94" s="60" t="s">
        <v>426</v>
      </c>
      <c r="D94" s="44"/>
      <c r="E94" s="43" t="s">
        <v>427</v>
      </c>
      <c r="F94" s="43" t="s">
        <v>18</v>
      </c>
      <c r="G94" s="68">
        <v>45138</v>
      </c>
      <c r="H94" s="68">
        <v>46233</v>
      </c>
      <c r="I94" s="43" t="s">
        <v>82</v>
      </c>
      <c r="J94" s="62">
        <v>46053</v>
      </c>
      <c r="K94" s="70">
        <v>31028.49</v>
      </c>
      <c r="L94" s="42" t="s">
        <v>157</v>
      </c>
      <c r="M94" s="42" t="s">
        <v>248</v>
      </c>
      <c r="N94" s="42" t="s">
        <v>257</v>
      </c>
      <c r="O94" s="61" t="s">
        <v>263</v>
      </c>
      <c r="P94" s="43" t="s">
        <v>18</v>
      </c>
      <c r="R94" s="110"/>
    </row>
    <row r="95" spans="1:18" s="89" customFormat="1" ht="13.8" x14ac:dyDescent="0.25">
      <c r="A95" s="103"/>
      <c r="B95" s="66" t="s">
        <v>233</v>
      </c>
      <c r="C95" s="60" t="s">
        <v>234</v>
      </c>
      <c r="D95" s="66" t="s">
        <v>235</v>
      </c>
      <c r="E95" s="42" t="s">
        <v>236</v>
      </c>
      <c r="F95" s="42" t="s">
        <v>20</v>
      </c>
      <c r="G95" s="62">
        <v>44409</v>
      </c>
      <c r="H95" s="62">
        <v>46234</v>
      </c>
      <c r="I95" s="43" t="s">
        <v>82</v>
      </c>
      <c r="J95" s="62">
        <f t="shared" ref="J95:J105" si="7">SUM(H95-180)</f>
        <v>46054</v>
      </c>
      <c r="K95" s="64">
        <v>177875</v>
      </c>
      <c r="L95" s="42" t="s">
        <v>157</v>
      </c>
      <c r="M95" s="64" t="s">
        <v>248</v>
      </c>
      <c r="N95" s="64" t="s">
        <v>194</v>
      </c>
      <c r="O95" s="64" t="s">
        <v>261</v>
      </c>
      <c r="P95" s="65" t="s">
        <v>18</v>
      </c>
      <c r="Q95" s="42"/>
      <c r="R95" s="60" t="s">
        <v>237</v>
      </c>
    </row>
    <row r="96" spans="1:18" s="84" customFormat="1" ht="27.6" customHeight="1" x14ac:dyDescent="0.25">
      <c r="A96" s="140"/>
      <c r="B96" s="125" t="s">
        <v>430</v>
      </c>
      <c r="C96" s="136" t="s">
        <v>217</v>
      </c>
      <c r="D96" s="58" t="s">
        <v>218</v>
      </c>
      <c r="E96" s="56" t="s">
        <v>429</v>
      </c>
      <c r="F96" s="56" t="s">
        <v>20</v>
      </c>
      <c r="G96" s="143">
        <v>45180</v>
      </c>
      <c r="H96" s="143">
        <v>46275</v>
      </c>
      <c r="I96" s="143">
        <v>47006</v>
      </c>
      <c r="J96" s="144">
        <f t="shared" si="7"/>
        <v>46095</v>
      </c>
      <c r="K96" s="145">
        <v>54200</v>
      </c>
      <c r="L96" s="57" t="s">
        <v>157</v>
      </c>
      <c r="M96" s="57" t="s">
        <v>248</v>
      </c>
      <c r="N96" s="61" t="s">
        <v>194</v>
      </c>
      <c r="O96" s="57" t="s">
        <v>259</v>
      </c>
      <c r="P96" s="57" t="s">
        <v>18</v>
      </c>
      <c r="Q96" s="57"/>
      <c r="R96" s="58" t="s">
        <v>219</v>
      </c>
    </row>
    <row r="97" spans="1:20" s="84" customFormat="1" ht="27.6" customHeight="1" x14ac:dyDescent="0.25">
      <c r="A97" s="140"/>
      <c r="B97" s="136" t="s">
        <v>531</v>
      </c>
      <c r="C97" s="136" t="s">
        <v>532</v>
      </c>
      <c r="D97" s="58"/>
      <c r="E97" s="56" t="s">
        <v>533</v>
      </c>
      <c r="F97" s="43" t="s">
        <v>18</v>
      </c>
      <c r="G97" s="143">
        <v>45390</v>
      </c>
      <c r="H97" s="143">
        <v>46295</v>
      </c>
      <c r="I97" s="62" t="s">
        <v>82</v>
      </c>
      <c r="J97" s="144">
        <f t="shared" si="7"/>
        <v>46115</v>
      </c>
      <c r="K97" s="145">
        <v>23993</v>
      </c>
      <c r="L97" s="57" t="s">
        <v>157</v>
      </c>
      <c r="M97" s="57" t="s">
        <v>155</v>
      </c>
      <c r="N97" s="61" t="s">
        <v>249</v>
      </c>
      <c r="O97" s="57" t="s">
        <v>252</v>
      </c>
      <c r="P97" s="57" t="s">
        <v>18</v>
      </c>
      <c r="Q97" s="57"/>
      <c r="R97" s="58"/>
    </row>
    <row r="98" spans="1:20" ht="28.5" customHeight="1" x14ac:dyDescent="0.25">
      <c r="A98" s="103"/>
      <c r="B98" s="66" t="s">
        <v>438</v>
      </c>
      <c r="C98" s="60" t="s">
        <v>201</v>
      </c>
      <c r="D98" s="66" t="s">
        <v>202</v>
      </c>
      <c r="E98" s="42" t="s">
        <v>441</v>
      </c>
      <c r="F98" s="42" t="s">
        <v>20</v>
      </c>
      <c r="G98" s="62">
        <v>45201</v>
      </c>
      <c r="H98" s="62">
        <v>46296</v>
      </c>
      <c r="I98" s="62">
        <v>47027</v>
      </c>
      <c r="J98" s="62">
        <f t="shared" si="7"/>
        <v>46116</v>
      </c>
      <c r="K98" s="64">
        <v>15000</v>
      </c>
      <c r="L98" s="42" t="s">
        <v>157</v>
      </c>
      <c r="M98" s="42" t="s">
        <v>248</v>
      </c>
      <c r="N98" s="64" t="s">
        <v>154</v>
      </c>
      <c r="O98" s="42" t="s">
        <v>154</v>
      </c>
      <c r="P98" s="65" t="s">
        <v>20</v>
      </c>
      <c r="Q98" s="42"/>
      <c r="R98" s="60"/>
    </row>
    <row r="99" spans="1:20" s="89" customFormat="1" ht="27.6" x14ac:dyDescent="0.25">
      <c r="A99" s="108" t="s">
        <v>74</v>
      </c>
      <c r="B99" s="66" t="s">
        <v>438</v>
      </c>
      <c r="C99" s="60" t="s">
        <v>443</v>
      </c>
      <c r="D99" s="60" t="s">
        <v>117</v>
      </c>
      <c r="E99" s="42" t="s">
        <v>87</v>
      </c>
      <c r="F99" s="42" t="s">
        <v>20</v>
      </c>
      <c r="G99" s="62">
        <v>45201</v>
      </c>
      <c r="H99" s="62">
        <v>46296</v>
      </c>
      <c r="I99" s="62">
        <v>47027</v>
      </c>
      <c r="J99" s="62">
        <f t="shared" si="7"/>
        <v>46116</v>
      </c>
      <c r="K99" s="65">
        <v>1000000</v>
      </c>
      <c r="L99" s="42" t="s">
        <v>157</v>
      </c>
      <c r="M99" s="42" t="s">
        <v>248</v>
      </c>
      <c r="N99" s="42" t="s">
        <v>154</v>
      </c>
      <c r="O99" s="42" t="s">
        <v>154</v>
      </c>
      <c r="P99" s="42" t="s">
        <v>20</v>
      </c>
      <c r="Q99" s="42"/>
      <c r="R99" s="60"/>
    </row>
    <row r="100" spans="1:20" ht="27.6" x14ac:dyDescent="0.25">
      <c r="A100" s="45" t="s">
        <v>43</v>
      </c>
      <c r="B100" s="66" t="s">
        <v>439</v>
      </c>
      <c r="C100" s="60" t="s">
        <v>442</v>
      </c>
      <c r="D100" s="60" t="s">
        <v>117</v>
      </c>
      <c r="E100" s="42" t="s">
        <v>441</v>
      </c>
      <c r="F100" s="42" t="s">
        <v>20</v>
      </c>
      <c r="G100" s="62">
        <v>45201</v>
      </c>
      <c r="H100" s="62">
        <v>46296</v>
      </c>
      <c r="I100" s="62">
        <v>47027</v>
      </c>
      <c r="J100" s="62">
        <f t="shared" si="7"/>
        <v>46116</v>
      </c>
      <c r="K100" s="65">
        <v>125000</v>
      </c>
      <c r="L100" s="42" t="s">
        <v>157</v>
      </c>
      <c r="M100" s="42" t="s">
        <v>248</v>
      </c>
      <c r="N100" s="42" t="s">
        <v>154</v>
      </c>
      <c r="O100" s="42" t="s">
        <v>154</v>
      </c>
      <c r="P100" s="42" t="s">
        <v>20</v>
      </c>
      <c r="Q100" s="42"/>
      <c r="R100" s="86"/>
    </row>
    <row r="101" spans="1:20" s="106" customFormat="1" ht="13.8" x14ac:dyDescent="0.25">
      <c r="A101" s="103"/>
      <c r="B101" s="66" t="s">
        <v>438</v>
      </c>
      <c r="C101" s="60" t="s">
        <v>440</v>
      </c>
      <c r="D101" s="66" t="s">
        <v>202</v>
      </c>
      <c r="E101" s="42" t="s">
        <v>444</v>
      </c>
      <c r="F101" s="42" t="s">
        <v>20</v>
      </c>
      <c r="G101" s="62">
        <v>45201</v>
      </c>
      <c r="H101" s="62">
        <v>46296</v>
      </c>
      <c r="I101" s="62">
        <v>47027</v>
      </c>
      <c r="J101" s="62">
        <f t="shared" si="7"/>
        <v>46116</v>
      </c>
      <c r="K101" s="64">
        <v>21000</v>
      </c>
      <c r="L101" s="42" t="s">
        <v>157</v>
      </c>
      <c r="M101" s="42" t="s">
        <v>248</v>
      </c>
      <c r="N101" s="64" t="s">
        <v>154</v>
      </c>
      <c r="O101" s="42" t="s">
        <v>154</v>
      </c>
      <c r="P101" s="42" t="s">
        <v>20</v>
      </c>
      <c r="Q101" s="42"/>
      <c r="R101" s="60"/>
    </row>
    <row r="102" spans="1:20" s="106" customFormat="1" ht="13.8" x14ac:dyDescent="0.25">
      <c r="A102" s="103"/>
      <c r="B102" s="66" t="s">
        <v>505</v>
      </c>
      <c r="C102" s="60" t="s">
        <v>504</v>
      </c>
      <c r="D102" s="66"/>
      <c r="E102" s="42" t="s">
        <v>506</v>
      </c>
      <c r="F102" s="42" t="s">
        <v>20</v>
      </c>
      <c r="G102" s="62">
        <v>45313</v>
      </c>
      <c r="H102" s="62">
        <v>46408</v>
      </c>
      <c r="I102" s="62">
        <v>47139</v>
      </c>
      <c r="J102" s="62">
        <f t="shared" si="7"/>
        <v>46228</v>
      </c>
      <c r="K102" s="64">
        <v>98400</v>
      </c>
      <c r="L102" s="42" t="s">
        <v>157</v>
      </c>
      <c r="M102" s="42" t="s">
        <v>248</v>
      </c>
      <c r="N102" s="61" t="s">
        <v>239</v>
      </c>
      <c r="O102" s="43" t="s">
        <v>239</v>
      </c>
      <c r="P102" s="65" t="s">
        <v>20</v>
      </c>
      <c r="Q102" s="45"/>
      <c r="R102" s="59"/>
    </row>
    <row r="103" spans="1:20" s="89" customFormat="1" ht="13.8" x14ac:dyDescent="0.25">
      <c r="A103" s="126"/>
      <c r="B103" s="44" t="s">
        <v>474</v>
      </c>
      <c r="C103" s="60" t="s">
        <v>475</v>
      </c>
      <c r="D103" s="44"/>
      <c r="E103" s="43" t="s">
        <v>476</v>
      </c>
      <c r="F103" s="43" t="s">
        <v>20</v>
      </c>
      <c r="G103" s="68">
        <v>45327</v>
      </c>
      <c r="H103" s="68">
        <v>46422</v>
      </c>
      <c r="I103" s="68" t="s">
        <v>82</v>
      </c>
      <c r="J103" s="62">
        <f>SUM(H103-180)</f>
        <v>46242</v>
      </c>
      <c r="K103" s="70">
        <v>26787</v>
      </c>
      <c r="L103" s="42" t="s">
        <v>157</v>
      </c>
      <c r="M103" s="42" t="s">
        <v>248</v>
      </c>
      <c r="N103" s="61" t="s">
        <v>239</v>
      </c>
      <c r="O103" s="43" t="s">
        <v>239</v>
      </c>
      <c r="P103" s="42" t="s">
        <v>18</v>
      </c>
      <c r="Q103" s="50"/>
      <c r="R103" s="110"/>
      <c r="S103" s="67"/>
      <c r="T103" s="67"/>
    </row>
    <row r="104" spans="1:20" s="89" customFormat="1" ht="13.8" x14ac:dyDescent="0.25">
      <c r="A104" s="50"/>
      <c r="B104" s="44" t="s">
        <v>550</v>
      </c>
      <c r="C104" s="60" t="s">
        <v>549</v>
      </c>
      <c r="D104" s="44" t="s">
        <v>552</v>
      </c>
      <c r="E104" s="43" t="s">
        <v>551</v>
      </c>
      <c r="F104" s="43" t="s">
        <v>18</v>
      </c>
      <c r="G104" s="68">
        <v>45380</v>
      </c>
      <c r="H104" s="68">
        <v>46447</v>
      </c>
      <c r="I104" s="68">
        <v>47543</v>
      </c>
      <c r="J104" s="62">
        <f>SUM(H104-180)</f>
        <v>46267</v>
      </c>
      <c r="K104" s="70">
        <v>568800</v>
      </c>
      <c r="L104" s="42" t="s">
        <v>157</v>
      </c>
      <c r="M104" s="42" t="s">
        <v>155</v>
      </c>
      <c r="N104" s="61" t="s">
        <v>249</v>
      </c>
      <c r="O104" s="43" t="s">
        <v>252</v>
      </c>
      <c r="P104" s="42" t="s">
        <v>18</v>
      </c>
      <c r="Q104" s="50"/>
      <c r="R104" s="110"/>
      <c r="S104" s="67"/>
      <c r="T104" s="67"/>
    </row>
    <row r="105" spans="1:20" ht="13.8" x14ac:dyDescent="0.25">
      <c r="A105" s="45" t="s">
        <v>86</v>
      </c>
      <c r="B105" s="66" t="s">
        <v>436</v>
      </c>
      <c r="C105" s="60" t="s">
        <v>310</v>
      </c>
      <c r="D105" s="66" t="s">
        <v>120</v>
      </c>
      <c r="E105" s="42" t="s">
        <v>437</v>
      </c>
      <c r="F105" s="42" t="s">
        <v>20</v>
      </c>
      <c r="G105" s="62">
        <v>45017</v>
      </c>
      <c r="H105" s="62">
        <v>46477</v>
      </c>
      <c r="I105" s="62" t="s">
        <v>18</v>
      </c>
      <c r="J105" s="62">
        <f t="shared" si="7"/>
        <v>46297</v>
      </c>
      <c r="K105" s="65">
        <v>49000</v>
      </c>
      <c r="L105" s="42" t="s">
        <v>157</v>
      </c>
      <c r="M105" s="42" t="s">
        <v>248</v>
      </c>
      <c r="N105" s="42" t="s">
        <v>154</v>
      </c>
      <c r="O105" s="42" t="s">
        <v>247</v>
      </c>
      <c r="P105" s="42" t="s">
        <v>18</v>
      </c>
      <c r="Q105" s="85">
        <v>3670</v>
      </c>
      <c r="R105" s="82" t="s">
        <v>183</v>
      </c>
    </row>
    <row r="106" spans="1:20" s="84" customFormat="1" ht="33" customHeight="1" x14ac:dyDescent="0.25">
      <c r="A106" s="50"/>
      <c r="B106" s="44" t="s">
        <v>372</v>
      </c>
      <c r="C106" s="60" t="s">
        <v>370</v>
      </c>
      <c r="D106" s="44" t="s">
        <v>371</v>
      </c>
      <c r="E106" s="133" t="s">
        <v>373</v>
      </c>
      <c r="F106" s="43" t="s">
        <v>20</v>
      </c>
      <c r="G106" s="68">
        <v>45017</v>
      </c>
      <c r="H106" s="68">
        <v>46477</v>
      </c>
      <c r="I106" s="43"/>
      <c r="J106" s="62">
        <v>45375</v>
      </c>
      <c r="K106" s="70">
        <v>97230</v>
      </c>
      <c r="L106" s="42" t="s">
        <v>157</v>
      </c>
      <c r="M106" s="66" t="s">
        <v>248</v>
      </c>
      <c r="N106" s="61" t="s">
        <v>154</v>
      </c>
      <c r="O106" s="61" t="s">
        <v>154</v>
      </c>
      <c r="P106" s="43" t="s">
        <v>18</v>
      </c>
      <c r="Q106" s="43"/>
      <c r="R106" s="116"/>
    </row>
    <row r="107" spans="1:20" s="84" customFormat="1" ht="33" customHeight="1" x14ac:dyDescent="0.25">
      <c r="A107" s="50"/>
      <c r="B107" s="111" t="s">
        <v>455</v>
      </c>
      <c r="C107" s="60" t="s">
        <v>268</v>
      </c>
      <c r="D107" s="44" t="s">
        <v>269</v>
      </c>
      <c r="E107" s="43" t="s">
        <v>270</v>
      </c>
      <c r="F107" s="43" t="s">
        <v>18</v>
      </c>
      <c r="G107" s="68">
        <v>45383</v>
      </c>
      <c r="H107" s="68">
        <v>46477</v>
      </c>
      <c r="I107" s="68">
        <v>46843</v>
      </c>
      <c r="J107" s="62">
        <f>SUM(H107-180)</f>
        <v>46297</v>
      </c>
      <c r="K107" s="70">
        <v>16500</v>
      </c>
      <c r="L107" s="42" t="s">
        <v>157</v>
      </c>
      <c r="M107" s="42" t="s">
        <v>155</v>
      </c>
      <c r="N107" s="61" t="s">
        <v>255</v>
      </c>
      <c r="O107" s="43" t="s">
        <v>231</v>
      </c>
      <c r="P107" s="43" t="s">
        <v>18</v>
      </c>
      <c r="Q107" s="50"/>
      <c r="R107" s="110" t="s">
        <v>104</v>
      </c>
    </row>
    <row r="108" spans="1:20" s="89" customFormat="1" ht="13.8" x14ac:dyDescent="0.25">
      <c r="A108" s="126"/>
      <c r="B108" s="111" t="s">
        <v>468</v>
      </c>
      <c r="C108" s="60" t="s">
        <v>469</v>
      </c>
      <c r="D108" s="44"/>
      <c r="E108" s="43" t="s">
        <v>470</v>
      </c>
      <c r="F108" s="43" t="s">
        <v>20</v>
      </c>
      <c r="G108" s="68">
        <v>45017</v>
      </c>
      <c r="H108" s="68">
        <v>46477</v>
      </c>
      <c r="I108" s="68" t="s">
        <v>82</v>
      </c>
      <c r="J108" s="62">
        <f>SUM(H108-180)</f>
        <v>46297</v>
      </c>
      <c r="K108" s="70">
        <v>83949.04</v>
      </c>
      <c r="L108" s="42" t="s">
        <v>157</v>
      </c>
      <c r="M108" s="42" t="s">
        <v>155</v>
      </c>
      <c r="N108" s="61" t="s">
        <v>255</v>
      </c>
      <c r="O108" s="43" t="s">
        <v>231</v>
      </c>
      <c r="P108" s="43" t="s">
        <v>18</v>
      </c>
      <c r="Q108" s="50"/>
      <c r="R108" s="110"/>
      <c r="S108" s="67"/>
      <c r="T108" s="67"/>
    </row>
    <row r="109" spans="1:20" s="89" customFormat="1" ht="13.8" x14ac:dyDescent="0.25">
      <c r="A109" s="126"/>
      <c r="B109" s="111" t="s">
        <v>536</v>
      </c>
      <c r="C109" s="60" t="s">
        <v>535</v>
      </c>
      <c r="D109" s="44"/>
      <c r="E109" s="43" t="s">
        <v>534</v>
      </c>
      <c r="F109" s="43" t="s">
        <v>18</v>
      </c>
      <c r="G109" s="68">
        <v>45383</v>
      </c>
      <c r="H109" s="68">
        <v>46477</v>
      </c>
      <c r="I109" s="68" t="s">
        <v>82</v>
      </c>
      <c r="J109" s="62">
        <f>SUM(H109-180)</f>
        <v>46297</v>
      </c>
      <c r="K109" s="70">
        <v>14015</v>
      </c>
      <c r="L109" s="42" t="s">
        <v>157</v>
      </c>
      <c r="M109" s="42" t="s">
        <v>155</v>
      </c>
      <c r="N109" s="61" t="s">
        <v>255</v>
      </c>
      <c r="O109" s="43" t="s">
        <v>231</v>
      </c>
      <c r="P109" s="43" t="s">
        <v>18</v>
      </c>
      <c r="Q109" s="50"/>
      <c r="R109" s="110"/>
      <c r="S109" s="67"/>
      <c r="T109" s="67"/>
    </row>
    <row r="110" spans="1:20" s="84" customFormat="1" ht="43.5" customHeight="1" x14ac:dyDescent="0.25">
      <c r="A110" s="103" t="s">
        <v>97</v>
      </c>
      <c r="B110" s="60" t="s">
        <v>570</v>
      </c>
      <c r="C110" s="60" t="s">
        <v>148</v>
      </c>
      <c r="D110" s="60" t="s">
        <v>132</v>
      </c>
      <c r="E110" s="42" t="s">
        <v>54</v>
      </c>
      <c r="F110" s="42" t="s">
        <v>20</v>
      </c>
      <c r="G110" s="62">
        <v>45383</v>
      </c>
      <c r="H110" s="62">
        <v>46477</v>
      </c>
      <c r="I110" s="62">
        <v>47938</v>
      </c>
      <c r="J110" s="62">
        <f t="shared" ref="J110:J113" si="8">SUM(H110-180)</f>
        <v>46297</v>
      </c>
      <c r="K110" s="65">
        <v>2386720</v>
      </c>
      <c r="L110" s="42" t="s">
        <v>157</v>
      </c>
      <c r="M110" s="42" t="s">
        <v>155</v>
      </c>
      <c r="N110" s="42" t="s">
        <v>249</v>
      </c>
      <c r="O110" s="42" t="s">
        <v>252</v>
      </c>
      <c r="P110" s="42" t="s">
        <v>18</v>
      </c>
      <c r="Q110" s="42" t="s">
        <v>46</v>
      </c>
      <c r="R110" s="66"/>
    </row>
    <row r="111" spans="1:20" s="84" customFormat="1" ht="13.8" x14ac:dyDescent="0.25">
      <c r="A111" s="103" t="s">
        <v>97</v>
      </c>
      <c r="B111" s="60" t="s">
        <v>570</v>
      </c>
      <c r="C111" s="60" t="s">
        <v>149</v>
      </c>
      <c r="D111" s="66" t="s">
        <v>131</v>
      </c>
      <c r="E111" s="42" t="s">
        <v>98</v>
      </c>
      <c r="F111" s="42" t="s">
        <v>20</v>
      </c>
      <c r="G111" s="62">
        <v>45383</v>
      </c>
      <c r="H111" s="62">
        <v>46477</v>
      </c>
      <c r="I111" s="62">
        <v>47938</v>
      </c>
      <c r="J111" s="62">
        <f t="shared" si="8"/>
        <v>46297</v>
      </c>
      <c r="K111" s="65">
        <v>2386720</v>
      </c>
      <c r="L111" s="42" t="s">
        <v>157</v>
      </c>
      <c r="M111" s="42" t="s">
        <v>155</v>
      </c>
      <c r="N111" s="42" t="s">
        <v>249</v>
      </c>
      <c r="O111" s="42" t="s">
        <v>252</v>
      </c>
      <c r="P111" s="42" t="s">
        <v>18</v>
      </c>
      <c r="Q111" s="42" t="s">
        <v>46</v>
      </c>
      <c r="R111" s="66"/>
    </row>
    <row r="112" spans="1:20" ht="27.6" x14ac:dyDescent="0.25">
      <c r="A112" s="45" t="s">
        <v>97</v>
      </c>
      <c r="B112" s="60" t="s">
        <v>570</v>
      </c>
      <c r="C112" s="60" t="s">
        <v>150</v>
      </c>
      <c r="D112" s="66" t="s">
        <v>133</v>
      </c>
      <c r="E112" s="42" t="s">
        <v>53</v>
      </c>
      <c r="F112" s="42" t="s">
        <v>20</v>
      </c>
      <c r="G112" s="62">
        <v>45383</v>
      </c>
      <c r="H112" s="62">
        <v>46477</v>
      </c>
      <c r="I112" s="62">
        <v>47938</v>
      </c>
      <c r="J112" s="62">
        <f t="shared" si="8"/>
        <v>46297</v>
      </c>
      <c r="K112" s="65">
        <v>2386720</v>
      </c>
      <c r="L112" s="42" t="s">
        <v>157</v>
      </c>
      <c r="M112" s="42" t="s">
        <v>155</v>
      </c>
      <c r="N112" s="42" t="s">
        <v>249</v>
      </c>
      <c r="O112" s="42" t="s">
        <v>252</v>
      </c>
      <c r="P112" s="42" t="s">
        <v>18</v>
      </c>
      <c r="Q112" s="42" t="s">
        <v>46</v>
      </c>
      <c r="R112" s="82"/>
    </row>
    <row r="113" spans="1:20" s="89" customFormat="1" ht="27.6" x14ac:dyDescent="0.25">
      <c r="A113" s="103" t="s">
        <v>97</v>
      </c>
      <c r="B113" s="60" t="s">
        <v>570</v>
      </c>
      <c r="C113" s="60" t="s">
        <v>151</v>
      </c>
      <c r="D113" s="66" t="s">
        <v>130</v>
      </c>
      <c r="E113" s="42" t="s">
        <v>54</v>
      </c>
      <c r="F113" s="42" t="s">
        <v>20</v>
      </c>
      <c r="G113" s="62">
        <v>45383</v>
      </c>
      <c r="H113" s="62">
        <v>46477</v>
      </c>
      <c r="I113" s="62">
        <v>47938</v>
      </c>
      <c r="J113" s="62">
        <f t="shared" si="8"/>
        <v>46297</v>
      </c>
      <c r="K113" s="65">
        <v>2386720</v>
      </c>
      <c r="L113" s="42" t="s">
        <v>157</v>
      </c>
      <c r="M113" s="42" t="s">
        <v>155</v>
      </c>
      <c r="N113" s="42" t="s">
        <v>249</v>
      </c>
      <c r="O113" s="42" t="s">
        <v>252</v>
      </c>
      <c r="P113" s="42" t="s">
        <v>18</v>
      </c>
      <c r="Q113" s="42" t="s">
        <v>46</v>
      </c>
      <c r="R113" s="82"/>
    </row>
    <row r="114" spans="1:20" s="89" customFormat="1" ht="13.8" x14ac:dyDescent="0.25">
      <c r="A114" s="126"/>
      <c r="B114" s="124" t="s">
        <v>301</v>
      </c>
      <c r="C114" s="60" t="s">
        <v>302</v>
      </c>
      <c r="D114" s="44" t="s">
        <v>303</v>
      </c>
      <c r="E114" s="43" t="s">
        <v>304</v>
      </c>
      <c r="F114" s="43" t="s">
        <v>20</v>
      </c>
      <c r="G114" s="68">
        <v>44713</v>
      </c>
      <c r="H114" s="68">
        <v>46538</v>
      </c>
      <c r="I114" s="43" t="s">
        <v>82</v>
      </c>
      <c r="J114" s="62">
        <f>SUM(H114-180)</f>
        <v>46358</v>
      </c>
      <c r="K114" s="70">
        <v>221400</v>
      </c>
      <c r="L114" s="42" t="s">
        <v>157</v>
      </c>
      <c r="M114" s="42" t="s">
        <v>155</v>
      </c>
      <c r="N114" s="61" t="s">
        <v>255</v>
      </c>
      <c r="O114" s="43" t="s">
        <v>231</v>
      </c>
      <c r="P114" s="43" t="s">
        <v>18</v>
      </c>
      <c r="Q114" s="50"/>
      <c r="R114" s="110"/>
      <c r="S114" s="67"/>
      <c r="T114" s="67"/>
    </row>
    <row r="115" spans="1:20" s="89" customFormat="1" ht="13.8" x14ac:dyDescent="0.25">
      <c r="A115" s="126"/>
      <c r="B115" s="124" t="s">
        <v>560</v>
      </c>
      <c r="C115" s="60" t="s">
        <v>561</v>
      </c>
      <c r="D115" s="44"/>
      <c r="E115" s="43"/>
      <c r="F115" s="43" t="s">
        <v>43</v>
      </c>
      <c r="G115" s="68">
        <v>45444</v>
      </c>
      <c r="H115" s="68">
        <v>46538</v>
      </c>
      <c r="I115" s="68">
        <v>46904</v>
      </c>
      <c r="J115" s="62">
        <f>SUM(H115-180)</f>
        <v>46358</v>
      </c>
      <c r="K115" s="70">
        <v>76000</v>
      </c>
      <c r="L115" s="42" t="s">
        <v>157</v>
      </c>
      <c r="M115" s="42" t="s">
        <v>248</v>
      </c>
      <c r="N115" s="61" t="s">
        <v>257</v>
      </c>
      <c r="O115" s="43" t="s">
        <v>263</v>
      </c>
      <c r="P115" s="43" t="s">
        <v>18</v>
      </c>
      <c r="Q115" s="50"/>
      <c r="R115" s="110"/>
      <c r="S115" s="67"/>
      <c r="T115" s="67"/>
    </row>
    <row r="116" spans="1:20" ht="13.8" x14ac:dyDescent="0.25">
      <c r="A116" s="126"/>
      <c r="B116" s="124" t="s">
        <v>568</v>
      </c>
      <c r="C116" s="60" t="s">
        <v>567</v>
      </c>
      <c r="D116" s="44"/>
      <c r="E116" s="43" t="s">
        <v>569</v>
      </c>
      <c r="F116" s="43" t="s">
        <v>43</v>
      </c>
      <c r="G116" s="68">
        <v>45444</v>
      </c>
      <c r="H116" s="68">
        <v>46538</v>
      </c>
      <c r="I116" s="43" t="s">
        <v>82</v>
      </c>
      <c r="J116" s="62">
        <f t="shared" ref="J116" si="9">SUM(H116-180)</f>
        <v>46358</v>
      </c>
      <c r="K116" s="70">
        <v>363000</v>
      </c>
      <c r="L116" s="42" t="s">
        <v>157</v>
      </c>
      <c r="M116" s="42" t="s">
        <v>155</v>
      </c>
      <c r="N116" s="61" t="s">
        <v>255</v>
      </c>
      <c r="O116" s="43" t="s">
        <v>231</v>
      </c>
      <c r="P116" s="43" t="s">
        <v>18</v>
      </c>
      <c r="R116" s="110"/>
    </row>
    <row r="117" spans="1:20" ht="13.8" x14ac:dyDescent="0.25">
      <c r="A117" s="126"/>
      <c r="B117" s="124" t="s">
        <v>421</v>
      </c>
      <c r="C117" s="60" t="s">
        <v>422</v>
      </c>
      <c r="D117" s="44"/>
      <c r="E117" s="43" t="s">
        <v>423</v>
      </c>
      <c r="F117" s="43" t="s">
        <v>43</v>
      </c>
      <c r="G117" s="68">
        <v>45170</v>
      </c>
      <c r="H117" s="68">
        <v>46630</v>
      </c>
      <c r="I117" s="43" t="s">
        <v>82</v>
      </c>
      <c r="J117" s="62">
        <f t="shared" ref="J117:J119" si="10">SUM(H117-180)</f>
        <v>46450</v>
      </c>
      <c r="K117" s="70">
        <v>35235</v>
      </c>
      <c r="L117" s="42" t="s">
        <v>157</v>
      </c>
      <c r="M117" s="42" t="s">
        <v>248</v>
      </c>
      <c r="N117" s="61" t="s">
        <v>154</v>
      </c>
      <c r="O117" s="43" t="s">
        <v>154</v>
      </c>
      <c r="P117" s="43" t="s">
        <v>20</v>
      </c>
      <c r="R117" s="110"/>
    </row>
    <row r="118" spans="1:20" ht="13.8" x14ac:dyDescent="0.25">
      <c r="A118" s="126"/>
      <c r="B118" s="111" t="s">
        <v>562</v>
      </c>
      <c r="C118" s="60" t="s">
        <v>483</v>
      </c>
      <c r="D118" s="44"/>
      <c r="E118" s="43" t="s">
        <v>484</v>
      </c>
      <c r="F118" s="43" t="s">
        <v>18</v>
      </c>
      <c r="G118" s="68">
        <v>45383</v>
      </c>
      <c r="H118" s="68">
        <v>46843</v>
      </c>
      <c r="I118" s="43" t="s">
        <v>82</v>
      </c>
      <c r="J118" s="62">
        <f t="shared" si="10"/>
        <v>46663</v>
      </c>
      <c r="K118" s="70">
        <v>15789.08</v>
      </c>
      <c r="L118" s="42" t="s">
        <v>157</v>
      </c>
      <c r="M118" s="42" t="s">
        <v>155</v>
      </c>
      <c r="N118" s="61" t="s">
        <v>364</v>
      </c>
      <c r="O118" s="61" t="s">
        <v>364</v>
      </c>
      <c r="P118" s="43" t="s">
        <v>18</v>
      </c>
      <c r="R118" s="110"/>
    </row>
    <row r="119" spans="1:20" ht="13.8" x14ac:dyDescent="0.25">
      <c r="A119" s="126"/>
      <c r="B119" s="124" t="s">
        <v>494</v>
      </c>
      <c r="C119" s="60" t="s">
        <v>492</v>
      </c>
      <c r="D119" s="44" t="s">
        <v>493</v>
      </c>
      <c r="E119" s="43" t="s">
        <v>495</v>
      </c>
      <c r="F119" s="43" t="s">
        <v>43</v>
      </c>
      <c r="G119" s="68">
        <v>45231</v>
      </c>
      <c r="H119" s="68">
        <v>47057</v>
      </c>
      <c r="I119" s="43" t="s">
        <v>82</v>
      </c>
      <c r="J119" s="62">
        <f t="shared" si="10"/>
        <v>46877</v>
      </c>
      <c r="K119" s="70">
        <v>95668.42</v>
      </c>
      <c r="L119" s="42" t="s">
        <v>157</v>
      </c>
      <c r="M119" s="42" t="s">
        <v>155</v>
      </c>
      <c r="N119" s="61" t="s">
        <v>255</v>
      </c>
      <c r="O119" s="43" t="s">
        <v>231</v>
      </c>
      <c r="P119" s="43" t="s">
        <v>18</v>
      </c>
      <c r="R119" s="110"/>
    </row>
    <row r="120" spans="1:20" ht="41.4" x14ac:dyDescent="0.25">
      <c r="A120" s="103"/>
      <c r="B120" s="66" t="s">
        <v>187</v>
      </c>
      <c r="C120" s="60" t="s">
        <v>188</v>
      </c>
      <c r="D120" s="66" t="s">
        <v>189</v>
      </c>
      <c r="E120" s="42" t="s">
        <v>190</v>
      </c>
      <c r="F120" s="42" t="s">
        <v>20</v>
      </c>
      <c r="G120" s="62">
        <v>43497</v>
      </c>
      <c r="H120" s="62">
        <v>47149</v>
      </c>
      <c r="I120" s="62">
        <v>48975</v>
      </c>
      <c r="J120" s="62">
        <f>SUM(H120-180)</f>
        <v>46969</v>
      </c>
      <c r="K120" s="64">
        <v>33000000</v>
      </c>
      <c r="L120" s="42" t="s">
        <v>157</v>
      </c>
      <c r="M120" s="42" t="s">
        <v>248</v>
      </c>
      <c r="N120" s="64" t="s">
        <v>154</v>
      </c>
      <c r="O120" s="42" t="s">
        <v>154</v>
      </c>
      <c r="P120" s="65" t="s">
        <v>18</v>
      </c>
      <c r="Q120" s="45">
        <v>3797</v>
      </c>
      <c r="R120" s="59"/>
    </row>
    <row r="121" spans="1:20" ht="13.8" x14ac:dyDescent="0.25">
      <c r="A121" s="45"/>
      <c r="B121" s="66"/>
      <c r="C121" s="60" t="s">
        <v>264</v>
      </c>
      <c r="D121" s="66" t="s">
        <v>265</v>
      </c>
      <c r="E121" s="42" t="s">
        <v>266</v>
      </c>
      <c r="F121" s="42" t="s">
        <v>18</v>
      </c>
      <c r="G121" s="62">
        <v>44256</v>
      </c>
      <c r="H121" s="62">
        <v>47907</v>
      </c>
      <c r="I121" s="62" t="s">
        <v>46</v>
      </c>
      <c r="J121" s="62">
        <f>SUM(H121-180)</f>
        <v>47727</v>
      </c>
      <c r="K121" s="64">
        <v>62696</v>
      </c>
      <c r="L121" s="42" t="s">
        <v>157</v>
      </c>
      <c r="M121" s="42" t="s">
        <v>248</v>
      </c>
      <c r="N121" s="64" t="s">
        <v>239</v>
      </c>
      <c r="O121" s="42" t="s">
        <v>253</v>
      </c>
      <c r="P121" s="65" t="s">
        <v>18</v>
      </c>
      <c r="Q121" s="45"/>
      <c r="R121" s="59" t="s">
        <v>104</v>
      </c>
    </row>
    <row r="122" spans="1:20" ht="13.8" x14ac:dyDescent="0.25">
      <c r="A122" s="45"/>
      <c r="B122" s="44" t="s">
        <v>312</v>
      </c>
      <c r="C122" s="60" t="s">
        <v>241</v>
      </c>
      <c r="D122" s="66" t="s">
        <v>242</v>
      </c>
      <c r="E122" s="42" t="s">
        <v>243</v>
      </c>
      <c r="F122" s="42" t="s">
        <v>18</v>
      </c>
      <c r="G122" s="62">
        <v>44197</v>
      </c>
      <c r="H122" s="62">
        <v>48213</v>
      </c>
      <c r="I122" s="43" t="s">
        <v>82</v>
      </c>
      <c r="J122" s="62">
        <f>SUM(H122-180)</f>
        <v>48033</v>
      </c>
      <c r="K122" s="64">
        <v>8640</v>
      </c>
      <c r="L122" s="42" t="s">
        <v>157</v>
      </c>
      <c r="M122" s="64" t="s">
        <v>248</v>
      </c>
      <c r="N122" s="42" t="s">
        <v>257</v>
      </c>
      <c r="O122" s="42" t="s">
        <v>260</v>
      </c>
      <c r="P122" s="65" t="s">
        <v>18</v>
      </c>
      <c r="Q122" s="45"/>
      <c r="R122" s="59"/>
    </row>
    <row r="123" spans="1:20" ht="13.8" x14ac:dyDescent="0.25">
      <c r="B123" s="44" t="s">
        <v>563</v>
      </c>
      <c r="C123" s="60" t="s">
        <v>564</v>
      </c>
      <c r="D123" s="44" t="s">
        <v>565</v>
      </c>
      <c r="E123" s="43" t="s">
        <v>566</v>
      </c>
      <c r="F123" s="43" t="s">
        <v>43</v>
      </c>
      <c r="G123" s="68">
        <v>45383</v>
      </c>
      <c r="H123" s="68">
        <v>46843</v>
      </c>
      <c r="I123" s="43" t="s">
        <v>18</v>
      </c>
      <c r="J123" s="62">
        <f>SUM(H123-180)</f>
        <v>46663</v>
      </c>
      <c r="K123" s="70">
        <v>2000</v>
      </c>
      <c r="L123" s="42"/>
      <c r="M123" s="42" t="s">
        <v>155</v>
      </c>
      <c r="N123" s="61" t="s">
        <v>255</v>
      </c>
      <c r="O123" s="43" t="s">
        <v>156</v>
      </c>
      <c r="P123" s="43" t="s">
        <v>18</v>
      </c>
      <c r="R123" s="110"/>
    </row>
    <row r="124" spans="1:20" ht="13.8" x14ac:dyDescent="0.25">
      <c r="G124" s="109"/>
      <c r="H124" s="109"/>
      <c r="J124" s="107"/>
      <c r="K124" s="130"/>
      <c r="L124" s="45"/>
      <c r="R124" s="110"/>
    </row>
    <row r="125" spans="1:20" ht="13.8" x14ac:dyDescent="0.25">
      <c r="G125" s="109"/>
      <c r="H125" s="109"/>
      <c r="J125" s="107"/>
      <c r="K125" s="130"/>
      <c r="L125" s="45"/>
      <c r="R125" s="110"/>
    </row>
    <row r="126" spans="1:20" ht="27" customHeight="1" x14ac:dyDescent="0.25">
      <c r="B126" s="53" t="s">
        <v>158</v>
      </c>
    </row>
    <row r="1047112" spans="9:9" ht="27" customHeight="1" x14ac:dyDescent="0.25">
      <c r="I1047112" s="50" t="s">
        <v>157</v>
      </c>
    </row>
  </sheetData>
  <autoFilter ref="A1:R122" xr:uid="{00000000-0009-0000-0000-000000000000}">
    <sortState xmlns:xlrd2="http://schemas.microsoft.com/office/spreadsheetml/2017/richdata2" ref="A2:R121">
      <sortCondition ref="H2:H121"/>
    </sortState>
  </autoFilter>
  <sortState xmlns:xlrd2="http://schemas.microsoft.com/office/spreadsheetml/2017/richdata2" ref="A2:R122">
    <sortCondition ref="H2:H122"/>
  </sortState>
  <phoneticPr fontId="7" type="noConversion"/>
  <pageMargins left="0.74803149606299213" right="0.74803149606299213" top="0.59055118110236227" bottom="0.74803149606299213" header="0.35433070866141736" footer="0.51181102362204722"/>
  <pageSetup paperSize="8" scale="35" fitToWidth="0" orientation="landscape" r:id="rId1"/>
  <headerFooter alignWithMargins="0">
    <oddHeader>&amp;L&amp;"Arial,Bold"&amp;11&amp;F&amp;C&amp;P of &amp;N&amp;R&amp;"Arial,Bold"&amp;11&amp;A</oddHeader>
    <oddFooter>&amp;L&amp;Z&amp;F&amp;R&amp;"Arial,Bold"&amp;11&amp;D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zoomScale="75" zoomScaleNormal="75" workbookViewId="0">
      <selection activeCell="A8" sqref="A8"/>
    </sheetView>
  </sheetViews>
  <sheetFormatPr defaultColWidth="9.109375" defaultRowHeight="13.2" x14ac:dyDescent="0.25"/>
  <cols>
    <col min="1" max="1" width="20.109375" customWidth="1"/>
    <col min="2" max="2" width="63.6640625" bestFit="1" customWidth="1"/>
    <col min="3" max="3" width="12" customWidth="1"/>
    <col min="4" max="4" width="10.5546875" customWidth="1"/>
    <col min="5" max="5" width="12.33203125" customWidth="1"/>
    <col min="6" max="6" width="11.88671875" customWidth="1"/>
    <col min="7" max="7" width="37.88671875" customWidth="1"/>
    <col min="8" max="8" width="14.88671875" customWidth="1"/>
    <col min="9" max="9" width="14.6640625" customWidth="1"/>
    <col min="10" max="10" width="63.33203125" customWidth="1"/>
    <col min="11" max="11" width="20.109375" bestFit="1" customWidth="1"/>
    <col min="12" max="12" width="19.6640625" customWidth="1"/>
    <col min="13" max="13" width="23.5546875" customWidth="1"/>
    <col min="14" max="14" width="16.109375" customWidth="1"/>
    <col min="15" max="15" width="21.44140625" customWidth="1"/>
    <col min="16" max="16" width="15.44140625" customWidth="1"/>
    <col min="17" max="17" width="85" customWidth="1"/>
  </cols>
  <sheetData>
    <row r="1" spans="1:22" s="101" customFormat="1" ht="27.6" customHeight="1" x14ac:dyDescent="0.25">
      <c r="A1" s="95" t="s">
        <v>105</v>
      </c>
      <c r="B1" s="91" t="s">
        <v>181</v>
      </c>
      <c r="C1" s="92" t="s">
        <v>163</v>
      </c>
      <c r="D1" s="92" t="s">
        <v>113</v>
      </c>
      <c r="E1" s="93" t="s">
        <v>84</v>
      </c>
      <c r="F1" s="93"/>
      <c r="G1" s="93" t="s">
        <v>20</v>
      </c>
      <c r="H1" s="94">
        <v>43483</v>
      </c>
      <c r="I1" s="94">
        <v>44439</v>
      </c>
      <c r="J1" s="94">
        <v>44578</v>
      </c>
      <c r="K1" s="96">
        <v>1</v>
      </c>
      <c r="L1" s="96" t="s">
        <v>182</v>
      </c>
      <c r="M1" s="94">
        <v>43650</v>
      </c>
      <c r="N1" s="97"/>
      <c r="O1" s="99" t="s">
        <v>46</v>
      </c>
      <c r="P1" s="95" t="s">
        <v>157</v>
      </c>
      <c r="Q1" s="100" t="s">
        <v>192</v>
      </c>
      <c r="R1" s="95" t="s">
        <v>153</v>
      </c>
      <c r="S1" s="95" t="s">
        <v>20</v>
      </c>
      <c r="T1" s="93">
        <v>3792</v>
      </c>
      <c r="U1" s="98" t="s">
        <v>216</v>
      </c>
    </row>
    <row r="2" spans="1:22" s="77" customFormat="1" ht="165.6" x14ac:dyDescent="0.25">
      <c r="A2" s="75" t="s">
        <v>80</v>
      </c>
      <c r="B2" s="76" t="s">
        <v>184</v>
      </c>
      <c r="C2" s="72" t="s">
        <v>169</v>
      </c>
      <c r="D2" s="76" t="s">
        <v>137</v>
      </c>
      <c r="E2" s="83" t="s">
        <v>72</v>
      </c>
      <c r="F2" s="75"/>
      <c r="G2" s="75" t="s">
        <v>20</v>
      </c>
      <c r="H2" s="73">
        <v>43059</v>
      </c>
      <c r="I2" s="73">
        <v>44535</v>
      </c>
      <c r="J2" s="79">
        <v>44535</v>
      </c>
      <c r="K2" s="80">
        <v>2</v>
      </c>
      <c r="L2" s="78">
        <v>1</v>
      </c>
      <c r="M2" s="73">
        <f>SUM(I2-180)</f>
        <v>44355</v>
      </c>
      <c r="N2" s="74">
        <v>6320</v>
      </c>
      <c r="O2" s="81">
        <v>18960</v>
      </c>
      <c r="P2" s="75" t="s">
        <v>157</v>
      </c>
      <c r="Q2" s="75" t="s">
        <v>37</v>
      </c>
      <c r="R2" s="75" t="s">
        <v>152</v>
      </c>
      <c r="S2" s="75" t="s">
        <v>20</v>
      </c>
      <c r="T2" s="75"/>
      <c r="U2" s="72" t="s">
        <v>219</v>
      </c>
    </row>
    <row r="3" spans="1:22" s="46" customFormat="1" ht="27.6" x14ac:dyDescent="0.25">
      <c r="A3" s="50"/>
      <c r="C3" s="59" t="s">
        <v>274</v>
      </c>
      <c r="D3" s="46" t="s">
        <v>275</v>
      </c>
      <c r="E3" s="50" t="s">
        <v>276</v>
      </c>
      <c r="F3" s="50" t="s">
        <v>20</v>
      </c>
      <c r="G3" s="109">
        <v>42614</v>
      </c>
      <c r="H3" s="109">
        <v>44499</v>
      </c>
      <c r="I3" s="50"/>
      <c r="J3" s="55"/>
      <c r="K3" s="52"/>
      <c r="L3" s="107">
        <f>SUM(H3-180)</f>
        <v>44319</v>
      </c>
      <c r="M3" s="52"/>
      <c r="N3" s="54"/>
      <c r="O3" s="45"/>
      <c r="P3" s="89"/>
      <c r="Q3" s="84"/>
      <c r="R3" s="89"/>
      <c r="T3" s="50"/>
      <c r="U3" s="50"/>
      <c r="V3" s="1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13"/>
  <sheetViews>
    <sheetView workbookViewId="0">
      <selection activeCell="A14" sqref="A14:IV14"/>
    </sheetView>
  </sheetViews>
  <sheetFormatPr defaultColWidth="9.109375" defaultRowHeight="15.6" x14ac:dyDescent="0.3"/>
  <cols>
    <col min="1" max="1" width="38.6640625" style="28" customWidth="1"/>
    <col min="2" max="2" width="10.88671875" style="29" customWidth="1"/>
    <col min="3" max="3" width="9.44140625" style="29" bestFit="1" customWidth="1"/>
    <col min="4" max="4" width="11.6640625" style="29" customWidth="1"/>
    <col min="5" max="5" width="10.5546875" style="29" customWidth="1"/>
    <col min="6" max="6" width="9.44140625" style="29" bestFit="1" customWidth="1"/>
    <col min="7" max="7" width="18.33203125" style="29" bestFit="1" customWidth="1"/>
    <col min="8" max="8" width="14.88671875" style="29" customWidth="1"/>
    <col min="9" max="9" width="13" style="29" bestFit="1" customWidth="1"/>
    <col min="10" max="10" width="28.109375" style="29" customWidth="1"/>
    <col min="11" max="11" width="13.5546875" style="29" bestFit="1" customWidth="1"/>
    <col min="12" max="13" width="13" style="29" bestFit="1" customWidth="1"/>
    <col min="14" max="14" width="14.5546875" style="30" bestFit="1" customWidth="1"/>
    <col min="15" max="15" width="21.44140625" style="28" customWidth="1"/>
    <col min="16" max="16" width="11" style="28" bestFit="1" customWidth="1"/>
    <col min="17" max="17" width="36.33203125" style="28" customWidth="1"/>
    <col min="18" max="16384" width="9.109375" style="28"/>
  </cols>
  <sheetData>
    <row r="1" spans="1:17" s="7" customFormat="1" ht="46.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64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  <c r="O1" s="3" t="s">
        <v>13</v>
      </c>
      <c r="P1" s="5" t="s">
        <v>14</v>
      </c>
      <c r="Q1" s="6" t="s">
        <v>15</v>
      </c>
    </row>
    <row r="2" spans="1:17" s="41" customFormat="1" ht="18" x14ac:dyDescent="0.25">
      <c r="A2" s="33" t="s">
        <v>49</v>
      </c>
      <c r="B2" s="34"/>
      <c r="C2" s="35"/>
      <c r="D2" s="35"/>
      <c r="E2" s="35"/>
      <c r="F2" s="35"/>
      <c r="G2" s="36"/>
      <c r="H2" s="36"/>
      <c r="I2" s="36"/>
      <c r="J2" s="35"/>
      <c r="K2" s="37"/>
      <c r="L2" s="36"/>
      <c r="M2" s="36"/>
      <c r="N2" s="38"/>
      <c r="O2" s="39"/>
      <c r="P2" s="39"/>
      <c r="Q2" s="40"/>
    </row>
    <row r="3" spans="1:17" s="15" customFormat="1" ht="31.2" x14ac:dyDescent="0.25">
      <c r="A3" s="8" t="s">
        <v>34</v>
      </c>
      <c r="B3" s="9"/>
      <c r="C3" s="10" t="s">
        <v>26</v>
      </c>
      <c r="D3" s="10" t="s">
        <v>26</v>
      </c>
      <c r="E3" s="10">
        <v>2919</v>
      </c>
      <c r="F3" s="10" t="s">
        <v>26</v>
      </c>
      <c r="G3" s="18"/>
      <c r="H3" s="18"/>
      <c r="I3" s="19"/>
      <c r="J3" s="10" t="s">
        <v>35</v>
      </c>
      <c r="K3" s="11">
        <v>40057</v>
      </c>
      <c r="L3" s="32" t="s">
        <v>46</v>
      </c>
      <c r="M3" s="10" t="s">
        <v>46</v>
      </c>
      <c r="N3" s="12">
        <v>1369.7</v>
      </c>
      <c r="O3" s="10" t="s">
        <v>19</v>
      </c>
      <c r="P3" s="13">
        <v>271440</v>
      </c>
      <c r="Q3" s="14"/>
    </row>
    <row r="4" spans="1:17" s="15" customFormat="1" ht="31.2" x14ac:dyDescent="0.25">
      <c r="A4" s="8" t="s">
        <v>16</v>
      </c>
      <c r="B4" s="9"/>
      <c r="C4" s="10"/>
      <c r="D4" s="10"/>
      <c r="E4" s="10"/>
      <c r="F4" s="10"/>
      <c r="G4" s="18"/>
      <c r="H4" s="18"/>
      <c r="I4" s="19"/>
      <c r="J4" s="10" t="s">
        <v>17</v>
      </c>
      <c r="K4" s="11">
        <v>39814</v>
      </c>
      <c r="L4" s="32" t="s">
        <v>46</v>
      </c>
      <c r="M4" s="10" t="s">
        <v>46</v>
      </c>
      <c r="N4" s="12">
        <v>3200</v>
      </c>
      <c r="O4" s="10" t="s">
        <v>19</v>
      </c>
      <c r="P4" s="13">
        <v>271510</v>
      </c>
      <c r="Q4" s="14"/>
    </row>
    <row r="5" spans="1:17" s="15" customFormat="1" x14ac:dyDescent="0.25">
      <c r="A5" s="8" t="s">
        <v>30</v>
      </c>
      <c r="B5" s="9"/>
      <c r="C5" s="10" t="s">
        <v>26</v>
      </c>
      <c r="D5" s="10" t="s">
        <v>26</v>
      </c>
      <c r="E5" s="10">
        <v>3081</v>
      </c>
      <c r="F5" s="10" t="s">
        <v>26</v>
      </c>
      <c r="G5" s="18"/>
      <c r="H5" s="18"/>
      <c r="I5" s="19"/>
      <c r="J5" s="10" t="s">
        <v>31</v>
      </c>
      <c r="K5" s="11">
        <v>39904</v>
      </c>
      <c r="L5" s="32" t="s">
        <v>46</v>
      </c>
      <c r="M5" s="10" t="s">
        <v>46</v>
      </c>
      <c r="N5" s="31"/>
      <c r="O5" s="10" t="s">
        <v>32</v>
      </c>
      <c r="P5" s="13">
        <v>271515</v>
      </c>
      <c r="Q5" s="14"/>
    </row>
    <row r="6" spans="1:17" s="15" customFormat="1" x14ac:dyDescent="0.25">
      <c r="A6" s="8" t="s">
        <v>40</v>
      </c>
      <c r="B6" s="9" t="s">
        <v>20</v>
      </c>
      <c r="C6" s="10" t="s">
        <v>20</v>
      </c>
      <c r="D6" s="10" t="s">
        <v>22</v>
      </c>
      <c r="E6" s="10"/>
      <c r="F6" s="10" t="s">
        <v>18</v>
      </c>
      <c r="G6" s="18"/>
      <c r="H6" s="18"/>
      <c r="I6" s="19"/>
      <c r="J6" s="10" t="s">
        <v>41</v>
      </c>
      <c r="K6" s="10" t="s">
        <v>26</v>
      </c>
      <c r="L6" s="10" t="s">
        <v>46</v>
      </c>
      <c r="M6" s="10" t="s">
        <v>46</v>
      </c>
      <c r="N6" s="26"/>
      <c r="O6" s="13" t="s">
        <v>38</v>
      </c>
      <c r="P6" s="13">
        <v>271600</v>
      </c>
      <c r="Q6" s="14" t="s">
        <v>39</v>
      </c>
    </row>
    <row r="7" spans="1:17" s="25" customFormat="1" ht="31.2" x14ac:dyDescent="0.25">
      <c r="A7" s="8" t="s">
        <v>44</v>
      </c>
      <c r="B7" s="9" t="s">
        <v>42</v>
      </c>
      <c r="C7" s="10" t="s">
        <v>20</v>
      </c>
      <c r="D7" s="10" t="s">
        <v>36</v>
      </c>
      <c r="E7" s="10"/>
      <c r="F7" s="10" t="s">
        <v>18</v>
      </c>
      <c r="G7" s="18"/>
      <c r="H7" s="18"/>
      <c r="I7" s="18"/>
      <c r="J7" s="10" t="s">
        <v>47</v>
      </c>
      <c r="K7" s="17">
        <v>40774</v>
      </c>
      <c r="L7" s="16" t="s">
        <v>46</v>
      </c>
      <c r="M7" s="16" t="s">
        <v>46</v>
      </c>
      <c r="N7" s="27">
        <v>34740</v>
      </c>
      <c r="O7" s="23" t="s">
        <v>33</v>
      </c>
      <c r="P7" s="23"/>
      <c r="Q7" s="24"/>
    </row>
    <row r="8" spans="1:17" s="15" customFormat="1" x14ac:dyDescent="0.25">
      <c r="A8" s="8" t="s">
        <v>23</v>
      </c>
      <c r="B8" s="9"/>
      <c r="C8" s="10"/>
      <c r="D8" s="10"/>
      <c r="E8" s="10"/>
      <c r="F8" s="10"/>
      <c r="G8" s="18"/>
      <c r="H8" s="18"/>
      <c r="I8" s="19"/>
      <c r="J8" s="10" t="s">
        <v>24</v>
      </c>
      <c r="K8" s="11">
        <v>39904</v>
      </c>
      <c r="L8" s="16" t="s">
        <v>46</v>
      </c>
      <c r="M8" s="16" t="s">
        <v>46</v>
      </c>
      <c r="N8" s="12">
        <v>750</v>
      </c>
      <c r="O8" s="10" t="s">
        <v>19</v>
      </c>
      <c r="P8" s="13">
        <v>271440</v>
      </c>
      <c r="Q8" s="14"/>
    </row>
    <row r="9" spans="1:17" s="15" customFormat="1" ht="31.2" x14ac:dyDescent="0.25">
      <c r="A9" s="8" t="s">
        <v>25</v>
      </c>
      <c r="B9" s="9"/>
      <c r="C9" s="10" t="s">
        <v>26</v>
      </c>
      <c r="D9" s="10" t="s">
        <v>26</v>
      </c>
      <c r="E9" s="10"/>
      <c r="F9" s="10" t="s">
        <v>26</v>
      </c>
      <c r="G9" s="18"/>
      <c r="H9" s="18"/>
      <c r="I9" s="19"/>
      <c r="J9" s="10" t="s">
        <v>27</v>
      </c>
      <c r="K9" s="11">
        <v>39904</v>
      </c>
      <c r="L9" s="16" t="s">
        <v>46</v>
      </c>
      <c r="M9" s="16" t="s">
        <v>46</v>
      </c>
      <c r="N9" s="20">
        <v>1500</v>
      </c>
      <c r="O9" s="13" t="s">
        <v>19</v>
      </c>
      <c r="P9" s="13"/>
      <c r="Q9" s="14"/>
    </row>
    <row r="10" spans="1:17" s="15" customFormat="1" x14ac:dyDescent="0.25">
      <c r="A10" s="8" t="s">
        <v>28</v>
      </c>
      <c r="B10" s="9"/>
      <c r="C10" s="10" t="s">
        <v>26</v>
      </c>
      <c r="D10" s="10" t="s">
        <v>26</v>
      </c>
      <c r="E10" s="10"/>
      <c r="F10" s="10" t="s">
        <v>26</v>
      </c>
      <c r="G10" s="18"/>
      <c r="H10" s="18"/>
      <c r="I10" s="19"/>
      <c r="J10" s="10" t="s">
        <v>29</v>
      </c>
      <c r="K10" s="11">
        <v>39904</v>
      </c>
      <c r="L10" s="16" t="s">
        <v>46</v>
      </c>
      <c r="M10" s="16" t="s">
        <v>46</v>
      </c>
      <c r="N10" s="12">
        <v>7200</v>
      </c>
      <c r="O10" s="10" t="s">
        <v>19</v>
      </c>
      <c r="P10" s="13"/>
      <c r="Q10" s="14"/>
    </row>
    <row r="11" spans="1:17" s="15" customFormat="1" ht="31.2" x14ac:dyDescent="0.25">
      <c r="A11" s="8" t="s">
        <v>50</v>
      </c>
      <c r="B11" s="9" t="s">
        <v>18</v>
      </c>
      <c r="C11" s="10" t="s">
        <v>20</v>
      </c>
      <c r="D11" s="10" t="s">
        <v>22</v>
      </c>
      <c r="E11" s="10">
        <v>3139</v>
      </c>
      <c r="F11" s="10" t="s">
        <v>18</v>
      </c>
      <c r="G11" s="18"/>
      <c r="H11" s="18"/>
      <c r="I11" s="19"/>
      <c r="J11" s="10" t="s">
        <v>52</v>
      </c>
      <c r="K11" s="11">
        <v>38972</v>
      </c>
      <c r="L11" s="17">
        <v>40797</v>
      </c>
      <c r="M11" s="16" t="s">
        <v>46</v>
      </c>
      <c r="N11" s="20">
        <v>5500</v>
      </c>
      <c r="O11" s="13" t="s">
        <v>45</v>
      </c>
      <c r="P11" s="13"/>
      <c r="Q11" s="14" t="s">
        <v>51</v>
      </c>
    </row>
    <row r="12" spans="1:17" s="15" customFormat="1" ht="31.2" x14ac:dyDescent="0.25">
      <c r="A12" s="8" t="s">
        <v>56</v>
      </c>
      <c r="B12" s="9" t="s">
        <v>18</v>
      </c>
      <c r="C12" s="10" t="s">
        <v>20</v>
      </c>
      <c r="D12" s="10" t="s">
        <v>57</v>
      </c>
      <c r="E12" s="10">
        <v>3465</v>
      </c>
      <c r="F12" s="10" t="s">
        <v>18</v>
      </c>
      <c r="G12" s="21" t="s">
        <v>58</v>
      </c>
      <c r="H12" s="21" t="s">
        <v>59</v>
      </c>
      <c r="I12" s="22">
        <v>41481</v>
      </c>
      <c r="J12" s="10" t="s">
        <v>55</v>
      </c>
      <c r="K12" s="11">
        <v>41121</v>
      </c>
      <c r="L12" s="17" t="s">
        <v>46</v>
      </c>
      <c r="M12" s="16" t="s">
        <v>46</v>
      </c>
      <c r="N12" s="20">
        <v>240000</v>
      </c>
      <c r="O12" s="13" t="s">
        <v>33</v>
      </c>
      <c r="P12" s="13"/>
      <c r="Q12" s="14"/>
    </row>
    <row r="13" spans="1:17" s="15" customFormat="1" x14ac:dyDescent="0.25">
      <c r="A13" s="8" t="s">
        <v>61</v>
      </c>
      <c r="B13" s="9" t="s">
        <v>18</v>
      </c>
      <c r="C13" s="10" t="s">
        <v>20</v>
      </c>
      <c r="D13" s="10" t="s">
        <v>46</v>
      </c>
      <c r="E13" s="10"/>
      <c r="F13" s="10" t="s">
        <v>18</v>
      </c>
      <c r="G13" s="18"/>
      <c r="H13" s="18"/>
      <c r="I13" s="18"/>
      <c r="J13" s="10" t="s">
        <v>62</v>
      </c>
      <c r="K13" s="11">
        <v>41365</v>
      </c>
      <c r="L13" s="17">
        <v>43190</v>
      </c>
      <c r="M13" s="16" t="s">
        <v>46</v>
      </c>
      <c r="N13" s="20">
        <v>137841</v>
      </c>
      <c r="O13" s="13" t="s">
        <v>33</v>
      </c>
      <c r="P13" s="13"/>
      <c r="Q13" s="14" t="s">
        <v>63</v>
      </c>
    </row>
  </sheetData>
  <phoneticPr fontId="7" type="noConversion"/>
  <pageMargins left="0.75" right="0.75" top="1" bottom="1" header="0.5" footer="0.5"/>
  <pageSetup paperSize="9" scale="46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Live Contracts - All</vt:lpstr>
      <vt:lpstr>Expired contracts</vt:lpstr>
      <vt:lpstr>Hardware &amp; Software</vt:lpstr>
      <vt:lpstr>'Live Contracts - All'!Print_Area</vt:lpstr>
    </vt:vector>
  </TitlesOfParts>
  <Company>Erewash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Hlane</dc:creator>
  <cp:lastModifiedBy>Karen Holmes</cp:lastModifiedBy>
  <cp:lastPrinted>2022-12-29T12:14:50Z</cp:lastPrinted>
  <dcterms:created xsi:type="dcterms:W3CDTF">2011-07-27T09:51:17Z</dcterms:created>
  <dcterms:modified xsi:type="dcterms:W3CDTF">2024-06-10T09:56:31Z</dcterms:modified>
</cp:coreProperties>
</file>